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4295" activeTab="0"/>
  </bookViews>
  <sheets>
    <sheet name="Tabelle1" sheetId="1" r:id="rId1"/>
  </sheets>
  <definedNames>
    <definedName name="BMASKeyIsInplace">FALSE</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<sst xmlns="http://schemas.openxmlformats.org/spreadsheetml/2006/main" count="36" uniqueCount="36">
  <si>
    <t>Angaben zur/zum Antragstellenden:</t>
  </si>
  <si>
    <t>Name:</t>
  </si>
  <si>
    <t>Antrag vom:</t>
  </si>
  <si>
    <t>Alter der Antragstellerin/des Antragstellers in Jahren:</t>
  </si>
  <si>
    <r>
      <t>Entgeltpunkte</t>
    </r>
    <r>
      <rPr>
        <vertAlign val="superscript"/>
        <sz val="10"/>
        <color theme="1"/>
        <rFont val="Arial"/>
        <family val="2"/>
      </rPr>
      <t>5</t>
    </r>
    <r>
      <rPr>
        <sz val="10"/>
        <color theme="1"/>
        <rFont val="Arial"/>
        <family val="2"/>
      </rPr>
      <t xml:space="preserve"> pro Jahr:</t>
    </r>
  </si>
  <si>
    <r>
      <rPr>
        <vertAlign val="superscript"/>
        <sz val="10"/>
        <color theme="1"/>
        <rFont val="Arial"/>
        <family val="2"/>
      </rPr>
      <t>5</t>
    </r>
    <r>
      <rPr>
        <sz val="10"/>
        <color theme="1"/>
        <rFont val="Arial"/>
        <family val="2"/>
      </rPr>
      <t xml:space="preserve"> Die Entgeltpunkte werden mit vier Stellen nach dem Komma berechnet.</t>
    </r>
  </si>
  <si>
    <r>
      <rPr>
        <vertAlign val="superscript"/>
        <sz val="10"/>
        <color theme="1"/>
        <rFont val="Arial"/>
        <family val="2"/>
      </rPr>
      <t>9</t>
    </r>
    <r>
      <rPr>
        <sz val="10"/>
        <color theme="1"/>
        <rFont val="Arial"/>
        <family val="2"/>
      </rPr>
      <t xml:space="preserve"> Laut der Sterbetafel des StBA 2015/2017 hat ein 40-Jähriger eine weitere Lebenserwartung von 39 Jahren, eine 40-Jährige von 44 Jahren. In Bezug auf die Ermittlung des notwendigen Vermögens wird zugunsten der Antragstellenden die Lebenserwartung der Männer von insgesamt 79 Jahren zugrunde gelegt, woraus eine 12-jährige Rentenbezugszeit resultiert.</t>
    </r>
  </si>
  <si>
    <t>Arbeitshilfe zur Berechnung der angemessenen Alterversorgung nach § 18 Abs. 2 Nr. 5 AufenthG und § 1 Abs. 2 iVm §§ 24a und 26 Abs. 2 BeschV</t>
  </si>
  <si>
    <r>
      <t>voraussichtliche Beschäftigungsjahre bis zur Vollendung des 67. Lebensjahres</t>
    </r>
    <r>
      <rPr>
        <vertAlign val="superscript"/>
        <sz val="10"/>
        <color theme="1"/>
        <rFont val="Arial"/>
        <family val="2"/>
      </rPr>
      <t>1</t>
    </r>
    <r>
      <rPr>
        <sz val="10"/>
        <color theme="1"/>
        <rFont val="Arial"/>
        <family val="2"/>
      </rPr>
      <t>:</t>
    </r>
  </si>
  <si>
    <r>
      <rPr>
        <vertAlign val="superscript"/>
        <sz val="10"/>
        <color theme="1"/>
        <rFont val="Arial"/>
        <family val="2"/>
      </rPr>
      <t>1</t>
    </r>
    <r>
      <rPr>
        <sz val="10"/>
        <color theme="1"/>
        <rFont val="Arial"/>
        <family val="2"/>
      </rPr>
      <t xml:space="preserve"> Für eine höhere Genauigkeit sollten anteilige Jahre in Dezimalstellen berücksichtigt werden,
z.B. 18,75.</t>
    </r>
  </si>
  <si>
    <t>Zeile</t>
  </si>
  <si>
    <r>
      <rPr>
        <vertAlign val="superscript"/>
        <sz val="10"/>
        <color theme="1"/>
        <rFont val="Arial"/>
        <family val="2"/>
      </rPr>
      <t>2</t>
    </r>
    <r>
      <rPr>
        <sz val="10"/>
        <color theme="1"/>
        <rFont val="Arial"/>
        <family val="2"/>
      </rPr>
      <t xml:space="preserve"> Bei Beschäftigungen in Vollzeit (40 Std./Woche) mit Stundenlohnvereinbarungen sollten 173,33 Std./Monat (13 Wochen im Quartal / 21,67 Arbeitstage im Monat) zugrunde gelegt werden, falls keine anderen Angaben vorhanden sind.</t>
    </r>
  </si>
  <si>
    <r>
      <rPr>
        <vertAlign val="superscript"/>
        <sz val="10"/>
        <color theme="1"/>
        <rFont val="Arial"/>
        <family val="2"/>
      </rPr>
      <t>3</t>
    </r>
    <r>
      <rPr>
        <sz val="10"/>
        <color theme="1"/>
        <rFont val="Arial"/>
        <family val="2"/>
      </rPr>
      <t xml:space="preserve"> Renteninformationen werden vom deutschen Rentenversicherungsträger nur ausgestellt, wenn 60 Kalendermonate (allgemeine Wartezeit) mit Beitragszeiten (ggf. inkl. etwaiger Zeiten in ausländischen gesetzlichen Rentenversicherungen) vorhanden sind. Sie werden auch ins Ausland versandt, allerdings endet der automatische Versand bei einem Wohnsitz im Ausland, wenn seit drei Jahren keine deutschen Beitragszeiten hinzugekommen sind.</t>
    </r>
  </si>
  <si>
    <t>Mindestbedarf: Grundsicherung nach dem SGB XII</t>
  </si>
  <si>
    <t>Ermittlung künftiger Ansprüche in der deutschen gesetzlichen Rentenversicherung:</t>
  </si>
  <si>
    <t>Aus zusätzlichem Vermögen / zusätzlicher privater Altersvorsorge zu deckendes Delta:</t>
  </si>
  <si>
    <r>
      <t>Für 12 Jahre</t>
    </r>
    <r>
      <rPr>
        <vertAlign val="superscript"/>
        <sz val="10"/>
        <color theme="1"/>
        <rFont val="Arial"/>
        <family val="2"/>
      </rPr>
      <t>9</t>
    </r>
    <r>
      <rPr>
        <sz val="10"/>
        <color theme="1"/>
        <rFont val="Arial"/>
        <family val="2"/>
      </rPr>
      <t>:</t>
    </r>
  </si>
  <si>
    <r>
      <t>Monatlich</t>
    </r>
    <r>
      <rPr>
        <vertAlign val="superscript"/>
        <sz val="10"/>
        <color theme="1"/>
        <rFont val="Arial"/>
        <family val="2"/>
      </rPr>
      <t>8</t>
    </r>
    <r>
      <rPr>
        <sz val="10"/>
        <color theme="1"/>
        <rFont val="Arial"/>
        <family val="2"/>
      </rPr>
      <t>:</t>
    </r>
  </si>
  <si>
    <t>Entgeltpunkte bis Vollendung 67. Lebensjahr:</t>
  </si>
  <si>
    <r>
      <rPr>
        <vertAlign val="superscript"/>
        <sz val="10"/>
        <color theme="1"/>
        <rFont val="Arial"/>
        <family val="2"/>
      </rPr>
      <t>8</t>
    </r>
    <r>
      <rPr>
        <sz val="10"/>
        <color theme="1"/>
        <rFont val="Arial"/>
        <family val="2"/>
      </rPr>
      <t xml:space="preserve"> Positive Beträge sind aus zusätzlichem Vermögen / zusätzlicher privater Altersvorsorge zu decken, negative Beträge weisen eine auskömmliche Altersversorgung aus.</t>
    </r>
  </si>
  <si>
    <r>
      <rPr>
        <vertAlign val="superscript"/>
        <sz val="10"/>
        <color theme="1"/>
        <rFont val="Arial"/>
        <family val="2"/>
      </rPr>
      <t>4</t>
    </r>
    <r>
      <rPr>
        <sz val="10"/>
        <color theme="1"/>
        <rFont val="Arial"/>
        <family val="2"/>
      </rPr>
      <t xml:space="preserve"> Hier sind gesetzliche Rentenzahlungen aus dem Ausland, private Rentenversicherungen, Mieteinkünfte o.Ä. aufzunehmen. Etwaige Abgaben auf die Einkünfte bleiben unberücksichtigt.</t>
    </r>
  </si>
  <si>
    <t>aktueller Rentenwert 
01.07.20 - 30.06.21:</t>
  </si>
  <si>
    <t>nachrichtlich: Prozentsatz zur BBG:</t>
  </si>
  <si>
    <r>
      <t>Erwerbseinkommen (brutto)</t>
    </r>
    <r>
      <rPr>
        <vertAlign val="superscript"/>
        <sz val="10"/>
        <color theme="1"/>
        <rFont val="Arial"/>
        <family val="2"/>
      </rPr>
      <t xml:space="preserve">2 </t>
    </r>
    <r>
      <rPr>
        <sz val="10"/>
        <color theme="1"/>
        <rFont val="Arial"/>
        <family val="2"/>
      </rPr>
      <t>monatlich:</t>
    </r>
  </si>
  <si>
    <r>
      <t>Summe sonstiger regelmäßiger Einkünfte nach Rentenbeginn</t>
    </r>
    <r>
      <rPr>
        <vertAlign val="superscript"/>
        <sz val="10"/>
        <color theme="1"/>
        <rFont val="Arial"/>
        <family val="2"/>
      </rPr>
      <t xml:space="preserve">4 </t>
    </r>
    <r>
      <rPr>
        <sz val="10"/>
        <color theme="1"/>
        <rFont val="Arial"/>
        <family val="2"/>
      </rPr>
      <t>monatlich:</t>
    </r>
  </si>
  <si>
    <r>
      <t>Etwaige Rentenansprüche in der deutschen Rentenversicherung aus früheren Beschäftigungen (Renteninformation der Rentenversicherung</t>
    </r>
    <r>
      <rPr>
        <vertAlign val="superscript"/>
        <sz val="10"/>
        <color theme="1"/>
        <rFont val="Arial"/>
        <family val="2"/>
      </rPr>
      <t>3</t>
    </r>
    <r>
      <rPr>
        <sz val="10"/>
        <color theme="1"/>
        <rFont val="Arial"/>
        <family val="2"/>
      </rPr>
      <t>, hiervon sind die SV-Beiträge wie in Zeile 24 abzuziehen) monatlich:</t>
    </r>
  </si>
  <si>
    <t>Erwerbseinkommen (brutto) monatlich:</t>
  </si>
  <si>
    <t>erwirtschaftete Rente (brutto) monatlich:</t>
  </si>
  <si>
    <t>Netto-Rente monatlich:</t>
  </si>
  <si>
    <r>
      <t>Bruttobedarf ab Altersgrenze außerhalb von Einrichtungen im Dezember 2019</t>
    </r>
    <r>
      <rPr>
        <vertAlign val="superscript"/>
        <sz val="10"/>
        <color theme="1"/>
        <rFont val="Arial"/>
        <family val="2"/>
      </rPr>
      <t xml:space="preserve">7 </t>
    </r>
    <r>
      <rPr>
        <sz val="10"/>
        <color theme="1"/>
        <rFont val="Arial"/>
        <family val="2"/>
      </rPr>
      <t>monatlich:</t>
    </r>
  </si>
  <si>
    <t xml:space="preserve">BBG in 2021 monatlich: </t>
  </si>
  <si>
    <t>vorläufiges Durchschnittsentgelt in der Rentenversicherung 2021 monatlich:</t>
  </si>
  <si>
    <t>Stand: 1. Januar 2021</t>
  </si>
  <si>
    <r>
      <rPr>
        <vertAlign val="superscript"/>
        <sz val="10"/>
        <color theme="1"/>
        <rFont val="Arial"/>
        <family val="2"/>
      </rPr>
      <t>6</t>
    </r>
    <r>
      <rPr>
        <sz val="10"/>
        <color theme="1"/>
        <rFont val="Arial"/>
        <family val="2"/>
      </rPr>
      <t xml:space="preserve"> Paritätische Tragung des gesetzlichen Beitrags zur Krankenversicherung iHv 14,6% und des hier zugrunde gelegten durchschnittlichen Zusatzbeitrags iHv 1,3% ab 2021. 
Bei der Pflegeversicherung wird davon ausgegangen, dass mindestens 1 Kind vorhanden ist und somit kein Zusatzbeitrag fällig wird. Den Beitrag in der Pflegeversicherung trägt die Rentnerin / der Rentner alleine.</t>
    </r>
  </si>
  <si>
    <r>
      <t>abzgl. KV/PV (7,95% KV, 3,05% PV)</t>
    </r>
    <r>
      <rPr>
        <vertAlign val="superscript"/>
        <sz val="10"/>
        <color theme="1"/>
        <rFont val="Arial"/>
        <family val="2"/>
      </rPr>
      <t>6</t>
    </r>
    <r>
      <rPr>
        <sz val="10"/>
        <color theme="1"/>
        <rFont val="Arial"/>
        <family val="2"/>
      </rPr>
      <t>:</t>
    </r>
  </si>
  <si>
    <r>
      <rPr>
        <vertAlign val="superscript"/>
        <sz val="10"/>
        <color theme="1"/>
        <rFont val="Arial"/>
        <family val="2"/>
      </rPr>
      <t>7</t>
    </r>
    <r>
      <rPr>
        <sz val="10"/>
        <color theme="1"/>
        <rFont val="Arial"/>
        <family val="2"/>
      </rPr>
      <t xml:space="preserve"> Quelle: Statistisches Bundesamt. Die Werte für den Dezember liegen erst im Frühjahr des Folgejahres vor und werden danach hier berücksichtigt.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</si>
</sst>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 &quot;€&quot;"/>
  </numFmts>
  <fonts count="5">
    <font>
      <sz val="10"/>
      <color theme="1"/>
      <name val="Arial"/>
      <family val="2"/>
    </font>
    <font>
      <sz val="10"/>
      <name val="Arial"/>
      <family val="2"/>
    </font>
    <font>
      <b/>
      <sz val="10"/>
      <color theme="1"/>
      <name val="Arial"/>
      <family val="2"/>
    </font>
    <font>
      <vertAlign val="superscript"/>
      <sz val="10"/>
      <color theme="1"/>
      <name val="Arial"/>
      <family val="2"/>
    </font>
    <font>
      <sz val="8"/>
      <color theme="1"/>
      <name val="Arial"/>
      <family val="2"/>
    </font>
  </fonts>
  <fills count="3">
    <fill>
      <patternFill/>
    </fill>
    <fill>
      <patternFill patternType="gray125"/>
    </fill>
    <fill>
      <patternFill patternType="solid">
        <fgColor theme="6" tint="0.5999900102615356"/>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58">
    <xf numFmtId="0" fontId="0" fillId="0" borderId="0" xfId="0"/>
    <xf numFmtId="3" fontId="0" fillId="0" borderId="0" xfId="0" applyNumberFormat="1"/>
    <xf numFmtId="4" fontId="0" fillId="0" borderId="0" xfId="0" applyNumberFormat="1"/>
    <xf numFmtId="0" fontId="2" fillId="0" borderId="0" xfId="0" applyFont="1"/>
    <xf numFmtId="0" fontId="0" fillId="0" borderId="0" xfId="0" applyAlignment="1">
      <alignment horizontal="left" vertical="top"/>
    </xf>
    <xf numFmtId="0" fontId="0" fillId="0" borderId="0" xfId="0" applyBorder="1"/>
    <xf numFmtId="0" fontId="2" fillId="0" borderId="0" xfId="0" applyFont="1" applyBorder="1"/>
    <xf numFmtId="166" fontId="0" fillId="0" borderId="0" xfId="0" applyNumberFormat="1" applyBorder="1" applyAlignment="1">
      <alignment horizontal="center"/>
    </xf>
    <xf numFmtId="164" fontId="0" fillId="0" borderId="0" xfId="20" applyNumberFormat="1" applyFont="1" applyBorder="1" applyAlignment="1">
      <alignment horizontal="center"/>
    </xf>
    <xf numFmtId="165" fontId="0" fillId="0" borderId="0" xfId="0" applyNumberFormat="1" applyBorder="1" applyAlignment="1">
      <alignment horizontal="center"/>
    </xf>
    <xf numFmtId="166" fontId="2" fillId="0" borderId="0" xfId="0" applyNumberFormat="1" applyFont="1" applyBorder="1" applyAlignment="1">
      <alignment horizontal="center"/>
    </xf>
    <xf numFmtId="0" fontId="0" fillId="0" borderId="1" xfId="0" applyBorder="1" applyProtection="1">
      <protection locked="0"/>
    </xf>
    <xf numFmtId="2" fontId="0" fillId="0" borderId="1" xfId="0" applyNumberFormat="1" applyBorder="1" applyProtection="1">
      <protection locked="0"/>
    </xf>
    <xf numFmtId="166" fontId="0" fillId="0" borderId="1" xfId="0" applyNumberFormat="1" applyBorder="1" applyProtection="1">
      <protection locked="0"/>
    </xf>
    <xf numFmtId="0" fontId="2" fillId="0" borderId="0" xfId="0" applyFont="1" applyAlignment="1">
      <alignment vertical="top" wrapText="1"/>
    </xf>
    <xf numFmtId="0" fontId="0" fillId="0" borderId="0" xfId="0" applyAlignment="1">
      <alignment vertical="top" wrapText="1"/>
    </xf>
    <xf numFmtId="49" fontId="0" fillId="0" borderId="1" xfId="0" applyNumberFormat="1" applyBorder="1" applyProtection="1">
      <protection locked="0"/>
    </xf>
    <xf numFmtId="0" fontId="4" fillId="0" borderId="1" xfId="0" applyFont="1" applyBorder="1" applyAlignment="1">
      <alignment horizontal="left" vertical="top"/>
    </xf>
    <xf numFmtId="0" fontId="0" fillId="0" borderId="1" xfId="0" applyFont="1" applyBorder="1" applyAlignment="1">
      <alignment horizontal="left" vertical="top"/>
    </xf>
    <xf numFmtId="0" fontId="0" fillId="0" borderId="0" xfId="0" applyFont="1" applyAlignment="1">
      <alignment horizontal="left" vertical="top"/>
    </xf>
    <xf numFmtId="0" fontId="0" fillId="0" borderId="0" xfId="0" applyFont="1"/>
    <xf numFmtId="0" fontId="0" fillId="2" borderId="0" xfId="0" applyFill="1"/>
    <xf numFmtId="0" fontId="0" fillId="2" borderId="0" xfId="0" applyFill="1" applyBorder="1"/>
    <xf numFmtId="0" fontId="0" fillId="2" borderId="0" xfId="0" applyFont="1" applyFill="1" applyBorder="1"/>
    <xf numFmtId="0" fontId="0" fillId="2" borderId="1" xfId="0" applyFill="1" applyBorder="1"/>
    <xf numFmtId="0" fontId="0" fillId="0" borderId="0" xfId="0" applyAlignment="1">
      <alignment horizontal="right"/>
    </xf>
    <xf numFmtId="166" fontId="0" fillId="2" borderId="1" xfId="0" applyNumberFormat="1" applyFill="1" applyBorder="1" applyAlignment="1">
      <alignment horizontal="right"/>
    </xf>
    <xf numFmtId="0" fontId="0" fillId="2" borderId="0" xfId="0" applyFill="1" applyAlignment="1">
      <alignment horizontal="right"/>
    </xf>
    <xf numFmtId="164" fontId="0" fillId="2" borderId="1" xfId="20" applyNumberFormat="1" applyFont="1" applyFill="1" applyBorder="1" applyAlignment="1">
      <alignment horizontal="right"/>
    </xf>
    <xf numFmtId="165" fontId="0" fillId="2" borderId="1" xfId="0" applyNumberFormat="1" applyFill="1" applyBorder="1" applyAlignment="1">
      <alignment horizontal="right"/>
    </xf>
    <xf numFmtId="166" fontId="0" fillId="2" borderId="1" xfId="0" applyNumberFormat="1" applyFont="1" applyFill="1" applyBorder="1" applyAlignment="1">
      <alignment horizontal="right"/>
    </xf>
    <xf numFmtId="3" fontId="0" fillId="2" borderId="0" xfId="0" applyNumberFormat="1" applyFill="1" applyBorder="1" applyAlignment="1">
      <alignment horizontal="right"/>
    </xf>
    <xf numFmtId="0" fontId="0" fillId="0" borderId="0" xfId="0" applyBorder="1" applyAlignment="1">
      <alignment horizontal="right"/>
    </xf>
    <xf numFmtId="166" fontId="0" fillId="0" borderId="1" xfId="0" applyNumberFormat="1" applyFont="1" applyBorder="1" applyAlignment="1">
      <alignment horizontal="right"/>
    </xf>
    <xf numFmtId="166" fontId="0" fillId="0" borderId="0" xfId="0" applyNumberFormat="1" applyFill="1"/>
    <xf numFmtId="0" fontId="0" fillId="0" borderId="0" xfId="0" applyFill="1"/>
    <xf numFmtId="166" fontId="0" fillId="0" borderId="0" xfId="0" applyNumberFormat="1" applyFill="1" applyBorder="1" applyAlignment="1">
      <alignment horizontal="center"/>
    </xf>
    <xf numFmtId="0" fontId="0" fillId="0" borderId="2" xfId="0" applyBorder="1" applyAlignment="1" applyProtection="1">
      <alignment horizontal="left" vertical="top" wrapText="1"/>
      <protection/>
    </xf>
    <xf numFmtId="0" fontId="0" fillId="0" borderId="1" xfId="0" applyBorder="1" applyAlignment="1" applyProtection="1">
      <alignment horizontal="left" vertical="top" wrapText="1"/>
      <protection/>
    </xf>
    <xf numFmtId="0" fontId="0" fillId="0" borderId="2" xfId="0" applyBorder="1" applyAlignment="1" applyProtection="1">
      <alignment horizontal="left" vertical="top"/>
      <protection/>
    </xf>
    <xf numFmtId="0" fontId="0" fillId="0" borderId="1" xfId="0" applyBorder="1" applyAlignment="1" applyProtection="1">
      <alignment horizontal="left" vertical="top"/>
      <protection/>
    </xf>
    <xf numFmtId="0" fontId="0" fillId="0" borderId="0" xfId="0" applyAlignment="1">
      <alignment horizontal="left" vertical="top" wrapText="1"/>
    </xf>
    <xf numFmtId="0" fontId="0" fillId="0" borderId="0" xfId="0" applyAlignment="1">
      <alignment horizontal="left" vertical="top"/>
    </xf>
    <xf numFmtId="0" fontId="0" fillId="2" borderId="1" xfId="0" applyFill="1" applyBorder="1" applyAlignment="1">
      <alignment horizontal="left" vertical="top" wrapText="1"/>
    </xf>
    <xf numFmtId="0" fontId="0" fillId="0" borderId="2" xfId="0" applyFont="1" applyBorder="1" applyAlignment="1" applyProtection="1">
      <alignment horizontal="left" vertical="top" wrapText="1"/>
      <protection/>
    </xf>
    <xf numFmtId="0" fontId="0" fillId="0" borderId="1" xfId="0" applyFont="1" applyBorder="1" applyAlignment="1" applyProtection="1">
      <alignment horizontal="left" vertical="top" wrapText="1"/>
      <protection/>
    </xf>
    <xf numFmtId="0" fontId="0" fillId="2" borderId="1" xfId="0" applyFont="1" applyFill="1" applyBorder="1" applyAlignment="1">
      <alignment horizontal="left"/>
    </xf>
    <xf numFmtId="0" fontId="0" fillId="0" borderId="0" xfId="0" applyAlignment="1">
      <alignment horizontal="right"/>
    </xf>
    <xf numFmtId="0" fontId="2" fillId="0" borderId="0" xfId="0" applyFont="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0" fillId="2" borderId="1" xfId="0" applyFill="1" applyBorder="1" applyAlignment="1">
      <alignment horizontal="left" wrapText="1"/>
    </xf>
    <xf numFmtId="0" fontId="0" fillId="2" borderId="1" xfId="0" applyFill="1" applyBorder="1" applyAlignment="1">
      <alignment horizontal="left"/>
    </xf>
    <xf numFmtId="0" fontId="0" fillId="0" borderId="3" xfId="0" applyFont="1" applyBorder="1" applyAlignment="1">
      <alignment horizontal="left" vertical="top" wrapText="1"/>
    </xf>
    <xf numFmtId="0" fontId="0" fillId="0" borderId="0" xfId="0" applyAlignment="1">
      <alignment horizontal="left" wrapText="1"/>
    </xf>
    <xf numFmtId="0" fontId="0" fillId="0" borderId="3" xfId="0" applyFont="1" applyBorder="1" applyAlignment="1" applyProtection="1">
      <alignment horizontal="left" vertical="top"/>
      <protection/>
    </xf>
    <xf numFmtId="0" fontId="0" fillId="0" borderId="2" xfId="0" applyFont="1" applyBorder="1" applyAlignment="1" applyProtection="1">
      <alignment horizontal="left" vertical="top"/>
      <protection/>
    </xf>
    <xf numFmtId="0" fontId="0" fillId="0" borderId="1" xfId="0" applyFont="1" applyBorder="1" applyAlignment="1" applyProtection="1">
      <alignment horizontal="left" vertical="top"/>
      <protection/>
    </xf>
  </cellXfs>
  <cellStyles count="7">
    <cellStyle name="Normal" xfId="0"/>
    <cellStyle name="Percent" xfId="15"/>
    <cellStyle name="Currency" xfId="16"/>
    <cellStyle name="Currency [0]" xfId="17"/>
    <cellStyle name="Comma" xfId="18"/>
    <cellStyle name="Comma [0]" xfId="19"/>
    <cellStyle name="Prozent"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workbookViewId="0" topLeftCell="A10">
      <selection activeCell="D16" sqref="D16"/>
    </sheetView>
  </sheetViews>
  <sheetFormatPr defaultColWidth="11.421875" defaultRowHeight="12.75"/>
  <cols>
    <col min="1" max="1" width="4.00390625" style="19" customWidth="1"/>
    <col min="2" max="2" width="12.8515625" style="0" customWidth="1"/>
    <col min="3" max="3" width="15.57421875" style="0" customWidth="1"/>
    <col min="4" max="4" width="13.7109375" style="0" customWidth="1"/>
    <col min="5" max="5" width="14.28125" style="0" customWidth="1"/>
  </cols>
  <sheetData>
    <row r="1" spans="1:7" ht="12.75">
      <c r="A1" s="17" t="s">
        <v>10</v>
      </c>
      <c r="F1" s="47" t="s">
        <v>32</v>
      </c>
      <c r="G1" s="47"/>
    </row>
    <row r="2" spans="1:7" ht="12.75">
      <c r="A2" s="18">
        <v>2</v>
      </c>
      <c r="F2" s="25"/>
      <c r="G2" s="25"/>
    </row>
    <row r="3" spans="1:8" ht="28.5" customHeight="1">
      <c r="A3" s="18">
        <v>3</v>
      </c>
      <c r="B3" s="48" t="s">
        <v>7</v>
      </c>
      <c r="C3" s="48"/>
      <c r="D3" s="48"/>
      <c r="E3" s="48"/>
      <c r="F3" s="48"/>
      <c r="G3" s="48"/>
      <c r="H3" s="14"/>
    </row>
    <row r="4" spans="1:2" ht="12.75">
      <c r="A4" s="18">
        <v>4</v>
      </c>
      <c r="B4" s="3"/>
    </row>
    <row r="5" spans="1:2" ht="12.75">
      <c r="A5" s="18">
        <v>5</v>
      </c>
      <c r="B5" s="3" t="s">
        <v>0</v>
      </c>
    </row>
    <row r="6" spans="1:5" ht="12.75">
      <c r="A6" s="18">
        <v>6</v>
      </c>
      <c r="B6" s="56" t="s">
        <v>1</v>
      </c>
      <c r="C6" s="57"/>
      <c r="D6" s="57"/>
      <c r="E6" s="11"/>
    </row>
    <row r="7" spans="1:5" ht="12.75">
      <c r="A7" s="18">
        <v>7</v>
      </c>
      <c r="B7" s="55" t="s">
        <v>2</v>
      </c>
      <c r="C7" s="55"/>
      <c r="D7" s="56"/>
      <c r="E7" s="16"/>
    </row>
    <row r="8" spans="1:5" ht="26.25" customHeight="1">
      <c r="A8" s="18">
        <v>8</v>
      </c>
      <c r="B8" s="37" t="s">
        <v>3</v>
      </c>
      <c r="C8" s="38"/>
      <c r="D8" s="38"/>
      <c r="E8" s="11"/>
    </row>
    <row r="9" spans="1:5" ht="27" customHeight="1">
      <c r="A9" s="18">
        <v>9</v>
      </c>
      <c r="B9" s="44" t="s">
        <v>8</v>
      </c>
      <c r="C9" s="45"/>
      <c r="D9" s="45"/>
      <c r="E9" s="12"/>
    </row>
    <row r="10" spans="1:5" ht="14.25">
      <c r="A10" s="18">
        <v>10</v>
      </c>
      <c r="B10" s="39" t="s">
        <v>23</v>
      </c>
      <c r="C10" s="40"/>
      <c r="D10" s="40"/>
      <c r="E10" s="13"/>
    </row>
    <row r="11" spans="1:5" ht="67.5" customHeight="1">
      <c r="A11" s="18">
        <v>11</v>
      </c>
      <c r="B11" s="37" t="s">
        <v>25</v>
      </c>
      <c r="C11" s="38"/>
      <c r="D11" s="38"/>
      <c r="E11" s="13"/>
    </row>
    <row r="12" spans="1:5" ht="28.5" customHeight="1">
      <c r="A12" s="18">
        <v>12</v>
      </c>
      <c r="B12" s="37" t="s">
        <v>24</v>
      </c>
      <c r="C12" s="38"/>
      <c r="D12" s="38"/>
      <c r="E12" s="13"/>
    </row>
    <row r="13" ht="20.25" customHeight="1">
      <c r="A13" s="18">
        <v>13</v>
      </c>
    </row>
    <row r="14" spans="1:2" ht="12.75">
      <c r="A14" s="18">
        <v>14</v>
      </c>
      <c r="B14" s="20" t="s">
        <v>14</v>
      </c>
    </row>
    <row r="15" spans="1:5" ht="12.75">
      <c r="A15" s="18">
        <v>15</v>
      </c>
      <c r="B15" s="24" t="s">
        <v>30</v>
      </c>
      <c r="C15" s="24"/>
      <c r="D15" s="26">
        <v>7100</v>
      </c>
      <c r="E15" s="34"/>
    </row>
    <row r="16" spans="1:5" ht="39" customHeight="1">
      <c r="A16" s="18">
        <v>16</v>
      </c>
      <c r="B16" s="43" t="s">
        <v>31</v>
      </c>
      <c r="C16" s="43"/>
      <c r="D16" s="26">
        <f>ROUND(41541/12,2)</f>
        <v>3461.75</v>
      </c>
      <c r="E16" s="35"/>
    </row>
    <row r="17" spans="1:4" ht="24.75" customHeight="1">
      <c r="A17" s="18">
        <v>17</v>
      </c>
      <c r="B17" s="43" t="s">
        <v>21</v>
      </c>
      <c r="C17" s="43"/>
      <c r="D17" s="26">
        <v>34.19</v>
      </c>
    </row>
    <row r="18" spans="1:4" ht="20.25" customHeight="1">
      <c r="A18" s="18">
        <v>18</v>
      </c>
      <c r="B18" s="21"/>
      <c r="C18" s="21"/>
      <c r="D18" s="27"/>
    </row>
    <row r="19" spans="1:5" ht="26.25" customHeight="1">
      <c r="A19" s="18">
        <v>19</v>
      </c>
      <c r="B19" s="51" t="s">
        <v>26</v>
      </c>
      <c r="C19" s="51"/>
      <c r="D19" s="26">
        <f>E10</f>
        <v>0</v>
      </c>
      <c r="E19" s="7"/>
    </row>
    <row r="20" spans="1:5" ht="26.25" customHeight="1">
      <c r="A20" s="18">
        <v>20</v>
      </c>
      <c r="B20" s="43" t="s">
        <v>22</v>
      </c>
      <c r="C20" s="43"/>
      <c r="D20" s="28">
        <f>D19/D15</f>
        <v>0</v>
      </c>
      <c r="E20" s="8"/>
    </row>
    <row r="21" spans="1:5" ht="14.25">
      <c r="A21" s="18">
        <v>21</v>
      </c>
      <c r="B21" s="52" t="s">
        <v>4</v>
      </c>
      <c r="C21" s="52"/>
      <c r="D21" s="29">
        <f>ROUND(D19/D16,4)</f>
        <v>0</v>
      </c>
      <c r="E21" s="9"/>
    </row>
    <row r="22" spans="1:5" ht="25.5" customHeight="1">
      <c r="A22" s="18">
        <v>22</v>
      </c>
      <c r="B22" s="51" t="s">
        <v>18</v>
      </c>
      <c r="C22" s="51"/>
      <c r="D22" s="29">
        <f>ROUND(E9*D21,4)</f>
        <v>0</v>
      </c>
      <c r="E22" s="9"/>
    </row>
    <row r="23" spans="1:5" ht="25.5" customHeight="1">
      <c r="A23" s="18">
        <v>23</v>
      </c>
      <c r="B23" s="43" t="s">
        <v>27</v>
      </c>
      <c r="C23" s="43"/>
      <c r="D23" s="26">
        <f>ROUND(D17*D22,2)</f>
        <v>0</v>
      </c>
      <c r="E23" s="7"/>
    </row>
    <row r="24" spans="1:5" ht="25.5" customHeight="1">
      <c r="A24" s="18">
        <v>24</v>
      </c>
      <c r="B24" s="51" t="s">
        <v>34</v>
      </c>
      <c r="C24" s="51"/>
      <c r="D24" s="26">
        <f>ROUND(D23*11%,2)</f>
        <v>0</v>
      </c>
      <c r="E24" s="36"/>
    </row>
    <row r="25" spans="1:5" ht="12.75">
      <c r="A25" s="18">
        <v>25</v>
      </c>
      <c r="B25" s="46" t="s">
        <v>28</v>
      </c>
      <c r="C25" s="46"/>
      <c r="D25" s="30">
        <f>D23-D24</f>
        <v>0</v>
      </c>
      <c r="E25" s="10"/>
    </row>
    <row r="26" spans="1:5" ht="20.25" customHeight="1">
      <c r="A26" s="18">
        <v>26</v>
      </c>
      <c r="B26" s="22"/>
      <c r="C26" s="22"/>
      <c r="D26" s="31"/>
      <c r="E26" s="5"/>
    </row>
    <row r="27" spans="1:5" ht="11.25" customHeight="1">
      <c r="A27" s="18">
        <v>27</v>
      </c>
      <c r="B27" s="23" t="s">
        <v>13</v>
      </c>
      <c r="C27" s="22"/>
      <c r="D27" s="31"/>
      <c r="E27" s="5"/>
    </row>
    <row r="28" spans="1:5" ht="42" customHeight="1">
      <c r="A28" s="18">
        <v>28</v>
      </c>
      <c r="B28" s="43" t="s">
        <v>29</v>
      </c>
      <c r="C28" s="43"/>
      <c r="D28" s="26">
        <v>814</v>
      </c>
      <c r="E28" s="7"/>
    </row>
    <row r="29" spans="1:5" ht="20.25" customHeight="1">
      <c r="A29" s="18">
        <v>29</v>
      </c>
      <c r="B29" s="5"/>
      <c r="C29" s="5"/>
      <c r="D29" s="32"/>
      <c r="E29" s="5"/>
    </row>
    <row r="30" spans="1:5" ht="11.25" customHeight="1">
      <c r="A30" s="18">
        <v>30</v>
      </c>
      <c r="B30" s="6" t="s">
        <v>15</v>
      </c>
      <c r="C30" s="5"/>
      <c r="D30" s="32"/>
      <c r="E30" s="5"/>
    </row>
    <row r="31" spans="1:7" ht="15" customHeight="1">
      <c r="A31" s="18">
        <v>31</v>
      </c>
      <c r="B31" s="53" t="s">
        <v>17</v>
      </c>
      <c r="C31" s="49"/>
      <c r="D31" s="33">
        <f>D28-D25-E11-E12</f>
        <v>814</v>
      </c>
      <c r="E31" s="10"/>
      <c r="G31" s="1"/>
    </row>
    <row r="32" spans="1:8" ht="15" customHeight="1">
      <c r="A32" s="18">
        <v>32</v>
      </c>
      <c r="B32" s="49" t="s">
        <v>16</v>
      </c>
      <c r="C32" s="50"/>
      <c r="D32" s="33">
        <f>ROUND(D31*12*12,2)</f>
        <v>117216</v>
      </c>
      <c r="E32" s="10"/>
      <c r="H32" s="2"/>
    </row>
    <row r="33" ht="12.75">
      <c r="H33" s="2"/>
    </row>
    <row r="34" ht="12.75">
      <c r="H34" s="2"/>
    </row>
    <row r="35" spans="2:8" ht="26.25" customHeight="1">
      <c r="B35" s="54" t="s">
        <v>9</v>
      </c>
      <c r="C35" s="54"/>
      <c r="D35" s="54"/>
      <c r="E35" s="54"/>
      <c r="F35" s="54"/>
      <c r="G35" s="54"/>
      <c r="H35" s="2"/>
    </row>
    <row r="36" ht="12.75">
      <c r="H36" s="2"/>
    </row>
    <row r="37" spans="2:8" ht="39.75" customHeight="1">
      <c r="B37" s="41" t="s">
        <v>11</v>
      </c>
      <c r="C37" s="41"/>
      <c r="D37" s="41"/>
      <c r="E37" s="41"/>
      <c r="F37" s="41"/>
      <c r="G37" s="41"/>
      <c r="H37" s="2"/>
    </row>
    <row r="38" ht="12.75">
      <c r="H38" s="2"/>
    </row>
    <row r="39" spans="2:8" ht="67.5" customHeight="1">
      <c r="B39" s="41" t="s">
        <v>12</v>
      </c>
      <c r="C39" s="41"/>
      <c r="D39" s="41"/>
      <c r="E39" s="41"/>
      <c r="F39" s="41"/>
      <c r="G39" s="41"/>
      <c r="H39" s="2"/>
    </row>
    <row r="40" ht="12.75">
      <c r="H40" s="2"/>
    </row>
    <row r="41" spans="2:8" ht="27" customHeight="1">
      <c r="B41" s="41" t="s">
        <v>20</v>
      </c>
      <c r="C41" s="41"/>
      <c r="D41" s="41"/>
      <c r="E41" s="41"/>
      <c r="F41" s="41"/>
      <c r="G41" s="41"/>
      <c r="H41" s="2"/>
    </row>
    <row r="42" ht="12.75">
      <c r="H42" s="2"/>
    </row>
    <row r="43" spans="2:7" ht="14.25">
      <c r="B43" s="42" t="s">
        <v>5</v>
      </c>
      <c r="C43" s="42"/>
      <c r="D43" s="42"/>
      <c r="E43" s="42"/>
      <c r="F43" s="42"/>
      <c r="G43" s="42"/>
    </row>
    <row r="44" spans="2:7" ht="12.75">
      <c r="B44" s="4"/>
      <c r="C44" s="4"/>
      <c r="D44" s="4"/>
      <c r="E44" s="4"/>
      <c r="F44" s="4"/>
      <c r="G44" s="4"/>
    </row>
    <row r="45" spans="2:8" ht="66.75" customHeight="1">
      <c r="B45" s="41" t="s">
        <v>33</v>
      </c>
      <c r="C45" s="41"/>
      <c r="D45" s="41"/>
      <c r="E45" s="41"/>
      <c r="F45" s="41"/>
      <c r="G45" s="41"/>
      <c r="H45" s="15"/>
    </row>
    <row r="46" spans="2:7" ht="12.75">
      <c r="B46" s="4"/>
      <c r="C46" s="4"/>
      <c r="D46" s="4"/>
      <c r="E46" s="4"/>
      <c r="F46" s="4"/>
      <c r="G46" s="4"/>
    </row>
    <row r="47" spans="2:7" ht="32.25" customHeight="1">
      <c r="B47" s="41" t="s">
        <v>35</v>
      </c>
      <c r="C47" s="41"/>
      <c r="D47" s="41"/>
      <c r="E47" s="41"/>
      <c r="F47" s="41"/>
      <c r="G47" s="41"/>
    </row>
    <row r="49" spans="2:7" ht="27" customHeight="1">
      <c r="B49" s="41" t="s">
        <v>19</v>
      </c>
      <c r="C49" s="41"/>
      <c r="D49" s="41"/>
      <c r="E49" s="41"/>
      <c r="F49" s="41"/>
      <c r="G49" s="41"/>
    </row>
    <row r="51" spans="2:8" ht="55.5" customHeight="1">
      <c r="B51" s="41" t="s">
        <v>6</v>
      </c>
      <c r="C51" s="41"/>
      <c r="D51" s="41"/>
      <c r="E51" s="41"/>
      <c r="F51" s="41"/>
      <c r="G51" s="41"/>
      <c r="H51" s="15"/>
    </row>
  </sheetData>
  <sheetProtection algorithmName="SHA-512" hashValue="jwexKlaUCoL4BsolBAlzGIhwrZI0TtGWxaHYXiTAAOE4Mns6kKCWAdtXDXUdS2Lcvqdn3mSiprQ8+GlsKAZIGA==" saltValue="olyhgzrBS1DHZM9iAN8eOQ==" spinCount="100000" sheet="1" objects="1" scenarios="1"/>
  <mergeCells count="30">
    <mergeCell ref="F1:G1"/>
    <mergeCell ref="B3:G3"/>
    <mergeCell ref="B45:G45"/>
    <mergeCell ref="B28:C28"/>
    <mergeCell ref="B32:C32"/>
    <mergeCell ref="B16:C16"/>
    <mergeCell ref="B19:C19"/>
    <mergeCell ref="B21:C21"/>
    <mergeCell ref="B22:C22"/>
    <mergeCell ref="B23:C23"/>
    <mergeCell ref="B24:C24"/>
    <mergeCell ref="B31:C31"/>
    <mergeCell ref="B35:G35"/>
    <mergeCell ref="B39:G39"/>
    <mergeCell ref="B7:D7"/>
    <mergeCell ref="B6:D6"/>
    <mergeCell ref="B8:D8"/>
    <mergeCell ref="B10:D10"/>
    <mergeCell ref="B51:G51"/>
    <mergeCell ref="B12:D12"/>
    <mergeCell ref="B11:D11"/>
    <mergeCell ref="B49:G49"/>
    <mergeCell ref="B43:G43"/>
    <mergeCell ref="B20:C20"/>
    <mergeCell ref="B9:D9"/>
    <mergeCell ref="B17:C17"/>
    <mergeCell ref="B25:C25"/>
    <mergeCell ref="B37:G37"/>
    <mergeCell ref="B41:G41"/>
    <mergeCell ref="B47:G47"/>
  </mergeCells>
  <printOptions/>
  <pageMargins left="0.7086614173228347" right="0.708661417322834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Mathias Hinrichs</dc:creator>
  <cp:keywords/>
  <dc:description/>
  <cp:lastModifiedBy>Tonn, Stephanie</cp:lastModifiedBy>
  <cp:lastPrinted>2020-12-15T16:53:45Z</cp:lastPrinted>
  <dcterms:created xsi:type="dcterms:W3CDTF">2019-07-31T12:02:26Z</dcterms:created>
  <dcterms:modified xsi:type="dcterms:W3CDTF">2020-12-17T08:21:46Z</dcterms:modified>
  <cp:category/>
  <cp:version/>
  <cp:contentType/>
  <cp:contentStatus/>
</cp:coreProperties>
</file>