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53222"/>
  <bookViews>
    <workbookView xWindow="240" yWindow="75" windowWidth="15450" windowHeight="11130" tabRatio="739" firstSheet="1" activeTab="6"/>
  </bookViews>
  <sheets>
    <sheet name="Ausfüllhilfe" sheetId="1" r:id="rId1"/>
    <sheet name="I. Stammdaten" sheetId="2" r:id="rId2"/>
    <sheet name="II. Entgelt" sheetId="4" r:id="rId3"/>
    <sheet name="III. Versorgungsgebiet" sheetId="5" r:id="rId4"/>
    <sheet name="IV. Wirtschaftliche Grunddaten" sheetId="9" r:id="rId5"/>
    <sheet name="V.+VI. Erg.+Schlusszeichnung" sheetId="3" r:id="rId6"/>
    <sheet name="VII. Kennzahlen" sheetId="7" r:id="rId7"/>
  </sheets>
  <definedNames/>
  <calcPr calcId="152511"/>
</workbook>
</file>

<file path=xl/sharedStrings.xml><?xml version="1.0" encoding="utf-8"?>
<sst xmlns="http://schemas.openxmlformats.org/spreadsheetml/2006/main" count="293" uniqueCount="235">
  <si>
    <t xml:space="preserve">I. Stammdaten </t>
  </si>
  <si>
    <t>1. Angaben zum Unternehmen</t>
  </si>
  <si>
    <t>Versorgungsgebiet(e):</t>
  </si>
  <si>
    <t>Höhe der Konzessionsabgabe (KA):</t>
  </si>
  <si>
    <t>Maximale KA für Wasser nach der "Anordnung über die Zulässigkeit von KA der Unternehmen und Betriebe zur Versorgung mit Elektrizität, Gas und Wasser an Gemeinden und Gemeindeverbände" (KAE) vom 4. März 1941. Angabe in % von den Entgelten.</t>
  </si>
  <si>
    <t>2. Wasserwirtschaftliche Grundstruktur des Gebietes</t>
  </si>
  <si>
    <t>Zubringerleitungen:</t>
  </si>
  <si>
    <t>Ortsnetze:</t>
  </si>
  <si>
    <t>Ortsnetze sollen Wasser in ausreichender Menge von den Zubringerleitungen zu den Anschlussstellen der Hausanschlussleitungen bringen. Die Leitungen verlaufen grds. über öffentlichen Grund und Boden.</t>
  </si>
  <si>
    <t>Hausanschlussleitungen (HAL):</t>
  </si>
  <si>
    <t>­</t>
  </si>
  <si>
    <t>Wasserversorger</t>
  </si>
  <si>
    <t>Rechtsform</t>
  </si>
  <si>
    <t>Straße, Hausnr.</t>
  </si>
  <si>
    <t>PLZ</t>
  </si>
  <si>
    <t>Ort</t>
  </si>
  <si>
    <t>Telefon</t>
  </si>
  <si>
    <t>E-Mail-Adresse</t>
  </si>
  <si>
    <r>
      <t>Versorgungsgebiet(e)</t>
    </r>
    <r>
      <rPr>
        <vertAlign val="superscript"/>
        <sz val="10"/>
        <rFont val="Arial"/>
        <family val="2"/>
      </rPr>
      <t>1</t>
    </r>
  </si>
  <si>
    <t>Seit wann betreibt Ihr Unternehmen die Trinkwasserversorgung?</t>
  </si>
  <si>
    <t>Gab es einen Eigentümerwechsel?</t>
  </si>
  <si>
    <t xml:space="preserve">         ja</t>
  </si>
  <si>
    <t xml:space="preserve">         nein</t>
  </si>
  <si>
    <t xml:space="preserve">          keins</t>
  </si>
  <si>
    <t xml:space="preserve">          Strom</t>
  </si>
  <si>
    <t>Fernwärme</t>
  </si>
  <si>
    <t xml:space="preserve">          Abwasser</t>
  </si>
  <si>
    <t xml:space="preserve">          Gas</t>
  </si>
  <si>
    <t>Sonstiges:</t>
  </si>
  <si>
    <t>2. Vorlieferanten</t>
  </si>
  <si>
    <t>Erfolgt Wasserbezug über einen Vorlieferanten?</t>
  </si>
  <si>
    <t xml:space="preserve">    </t>
  </si>
  <si>
    <t xml:space="preserve">  </t>
  </si>
  <si>
    <t xml:space="preserve">          ja</t>
  </si>
  <si>
    <t xml:space="preserve">                  nein </t>
  </si>
  <si>
    <t>teilweise</t>
  </si>
  <si>
    <t>Name, Sitz des Lieferanten</t>
  </si>
  <si>
    <t xml:space="preserve">II. Entgeltabfrage </t>
  </si>
  <si>
    <r>
      <t xml:space="preserve">Alle Angaben der Entgelte zum Stichtag in Euro </t>
    </r>
    <r>
      <rPr>
        <u val="single"/>
        <sz val="10"/>
        <rFont val="Arial"/>
        <family val="2"/>
      </rPr>
      <t>ohne</t>
    </r>
    <r>
      <rPr>
        <sz val="10"/>
        <rFont val="Arial"/>
        <family val="2"/>
      </rPr>
      <t xml:space="preserve"> Umsatzsteuer:</t>
    </r>
  </si>
  <si>
    <t>Arbeitspreis</t>
  </si>
  <si>
    <t>Gesamtpreis Typfall</t>
  </si>
  <si>
    <t>2. Preisänderung</t>
  </si>
  <si>
    <t xml:space="preserve">         Preiserhöhung</t>
  </si>
  <si>
    <t xml:space="preserve">        Preisminderung</t>
  </si>
  <si>
    <t>Datum:</t>
  </si>
  <si>
    <t xml:space="preserve">                 ja</t>
  </si>
  <si>
    <t xml:space="preserve">                nein</t>
  </si>
  <si>
    <t>Bezeichnung der Zuwendung</t>
  </si>
  <si>
    <t>Wassermengen</t>
  </si>
  <si>
    <t>in m³</t>
  </si>
  <si>
    <t>davon aufzubereitende Wassermenge</t>
  </si>
  <si>
    <t>Eigenförderung</t>
  </si>
  <si>
    <t>Gesamt-Netzverluste</t>
  </si>
  <si>
    <t>Netzdetails</t>
  </si>
  <si>
    <t>Hausanschlüsse (Anzahl)</t>
  </si>
  <si>
    <t>ja</t>
  </si>
  <si>
    <t>nein</t>
  </si>
  <si>
    <t>3. Zuwendungen</t>
  </si>
  <si>
    <t xml:space="preserve">III. Wasserwirtschaftliche Struktur des Versorgungsgebietes </t>
  </si>
  <si>
    <t>Vorherrschende Bodenklasse</t>
  </si>
  <si>
    <t>II. Entgeltabfrage</t>
  </si>
  <si>
    <t>1. Besonderheiten des Versorgungsgebietes:</t>
  </si>
  <si>
    <t xml:space="preserve">Gesamtpreis Typfall </t>
  </si>
  <si>
    <t>Zählergröße</t>
  </si>
  <si>
    <t>Falls ja:</t>
  </si>
  <si>
    <t>Grund-/ Arbeitspreis</t>
  </si>
  <si>
    <t>vorherrschende Bodenklasse 
(DIN 18300)</t>
  </si>
  <si>
    <t>Direkt versorgte Einwohner
(Anzahl)</t>
  </si>
  <si>
    <t>1. Entgelte bezogen auf typische Abnahmefälle</t>
  </si>
  <si>
    <t>Homepage</t>
  </si>
  <si>
    <t>Name</t>
  </si>
  <si>
    <t>Funktion</t>
  </si>
  <si>
    <t>Verantwortliche Ansprechperson auf Arbeitsebene</t>
  </si>
  <si>
    <t>Verantwortliche Ansprechperson auf Geschäftsführungsebene</t>
  </si>
  <si>
    <t>Höhe Grund-/Arbeitspreis nach Preisänderung</t>
  </si>
  <si>
    <t>Preisänderung in Typfall</t>
  </si>
  <si>
    <r>
      <t>80 m</t>
    </r>
    <r>
      <rPr>
        <b/>
        <vertAlign val="superscript"/>
        <sz val="11"/>
        <rFont val="Arial"/>
        <family val="2"/>
      </rPr>
      <t>3</t>
    </r>
  </si>
  <si>
    <r>
      <t xml:space="preserve"> 150 m</t>
    </r>
    <r>
      <rPr>
        <b/>
        <vertAlign val="superscript"/>
        <sz val="11"/>
        <rFont val="Arial"/>
        <family val="2"/>
      </rPr>
      <t>3</t>
    </r>
  </si>
  <si>
    <r>
      <t>400 m</t>
    </r>
    <r>
      <rPr>
        <b/>
        <vertAlign val="superscript"/>
        <sz val="11"/>
        <rFont val="Arial"/>
        <family val="2"/>
      </rPr>
      <t>3</t>
    </r>
  </si>
  <si>
    <r>
      <t>1.300 m</t>
    </r>
    <r>
      <rPr>
        <b/>
        <vertAlign val="superscript"/>
        <sz val="11"/>
        <rFont val="Arial"/>
        <family val="2"/>
      </rPr>
      <t>3</t>
    </r>
  </si>
  <si>
    <t>a)</t>
  </si>
  <si>
    <t>b)</t>
  </si>
  <si>
    <t>c)</t>
  </si>
  <si>
    <t>d)</t>
  </si>
  <si>
    <t>e)</t>
  </si>
  <si>
    <t>f)</t>
  </si>
  <si>
    <t>g)</t>
  </si>
  <si>
    <t>h)</t>
  </si>
  <si>
    <t xml:space="preserve">         Ja</t>
  </si>
  <si>
    <t>Abweichende Zählergröße in Typfall</t>
  </si>
  <si>
    <t>Grundpreis p.a.</t>
  </si>
  <si>
    <t>Wieviel betrug die Zuwendung (in EUR)?</t>
  </si>
  <si>
    <t>Tatsächlich vereinbarte KA in % von den Entgelten</t>
  </si>
  <si>
    <r>
      <t>Wenn ja, in welcher Höhe (EUR/m</t>
    </r>
    <r>
      <rPr>
        <vertAlign val="superscript"/>
        <sz val="10"/>
        <rFont val="Arial"/>
        <family val="2"/>
      </rPr>
      <t>3</t>
    </r>
    <r>
      <rPr>
        <sz val="10"/>
        <rFont val="Arial"/>
        <family val="2"/>
      </rPr>
      <t xml:space="preserve"> ohne Umsatzsteuer</t>
    </r>
    <r>
      <rPr>
        <sz val="10"/>
        <rFont val="Arial"/>
        <family val="2"/>
      </rPr>
      <t>)?</t>
    </r>
  </si>
  <si>
    <t xml:space="preserve">(Abweichende Berechnungsgrundlage bitte im Abschnitt V. erläutern) </t>
  </si>
  <si>
    <r>
      <t>Preissenkung in EUR/m</t>
    </r>
    <r>
      <rPr>
        <vertAlign val="superscript"/>
        <sz val="10"/>
        <rFont val="Arial"/>
        <family val="2"/>
      </rPr>
      <t>3</t>
    </r>
    <r>
      <rPr>
        <sz val="10"/>
        <rFont val="Arial"/>
        <family val="2"/>
      </rPr>
      <t xml:space="preserve"> (Netto)</t>
    </r>
  </si>
  <si>
    <t>Preissenkung in Typfall</t>
  </si>
  <si>
    <t>Der Wasserpreis wurde auf Grund der Zuwendung im Typfall … um … EUR/m³ (netto) gesenkt.</t>
  </si>
  <si>
    <t>Keine Preissenkung auf Grund der Zuwendung</t>
  </si>
  <si>
    <t>Preissenkung im Grund- oder Arbeitspreis</t>
  </si>
  <si>
    <t>Die Auflösung der Zuwendung beträgt … EUR/Jahr</t>
  </si>
  <si>
    <t>davon an Haushalts- und Kleingewerbekunden</t>
  </si>
  <si>
    <t>Installierte Wasserzähler (Anzahl)</t>
  </si>
  <si>
    <t>Konzessionsabgabe (KA)</t>
  </si>
  <si>
    <t>Gesamtkosten Trinkwassersparte</t>
  </si>
  <si>
    <t>davon Wassergewinnung (eigen)</t>
  </si>
  <si>
    <t>in der Wassergewinnung enthaltene Wasseraufbereitungskosten</t>
  </si>
  <si>
    <t>davon Wasserverteilung einschl. Speicherung</t>
  </si>
  <si>
    <t>Tarifgebiet(e)</t>
  </si>
  <si>
    <t>Ist von Ihnen im Versorgungsgebiet zusätzlich oder an Stelle der Konzessionsabgabe ein anderes Entgelt für die Wegenutzung an die kommunale Gebietskörperschaft zu zahlen?</t>
  </si>
  <si>
    <t>Konzessionsvertrag</t>
  </si>
  <si>
    <t>Sonstige Geschäftsfelder</t>
  </si>
  <si>
    <t xml:space="preserve">Höhe des Preisbestandteils Wasserentnahmeentgelt </t>
  </si>
  <si>
    <t xml:space="preserve">IV. Wirtschaftliche Daten Trinkwassersparte </t>
  </si>
  <si>
    <t>1. GuV und Bilanz Trinkwassersparte</t>
  </si>
  <si>
    <t>2. Kosten Trinkwassersparte</t>
  </si>
  <si>
    <t>Ergebnis der gewöhnlichen Geschäftstätigkeit der Trinkwassersparte vor Steuern</t>
  </si>
  <si>
    <t>Berechnet aus Betriebsergebnis + betriebsfremdes Ergebnis (ohne außerordentliches Ergebnis). Angabe gemäß handelsrechtl. GuV und Spartenabschluss.</t>
  </si>
  <si>
    <t>Jahresüberschuss/Jahresfehlbetrag Trinkwassersparte</t>
  </si>
  <si>
    <t>Berechnet aus dem Ergebnis der gewöhnlichen Geschäftstätigkeit + außerordentliches Ergebnis (nach Steuern).</t>
  </si>
  <si>
    <t>Kosten der Wasserentnahme</t>
  </si>
  <si>
    <r>
      <t>Tarifgebiet(e)</t>
    </r>
    <r>
      <rPr>
        <vertAlign val="superscript"/>
        <sz val="10"/>
        <rFont val="Arial"/>
        <family val="2"/>
      </rPr>
      <t>2</t>
    </r>
  </si>
  <si>
    <r>
      <t>Konzessionsvertrag</t>
    </r>
    <r>
      <rPr>
        <vertAlign val="superscript"/>
        <sz val="10"/>
        <rFont val="Arial"/>
        <family val="2"/>
      </rPr>
      <t>3</t>
    </r>
    <r>
      <rPr>
        <sz val="10"/>
        <rFont val="Arial"/>
        <family val="2"/>
      </rPr>
      <t xml:space="preserve"> mit</t>
    </r>
  </si>
  <si>
    <r>
      <t>Max. KA in % von den Entgelten (nach KAE)</t>
    </r>
    <r>
      <rPr>
        <vertAlign val="superscript"/>
        <sz val="10"/>
        <rFont val="Arial"/>
        <family val="2"/>
      </rPr>
      <t>4</t>
    </r>
  </si>
  <si>
    <t>Eigenkapitalrendite Trinkwassersparte in %</t>
  </si>
  <si>
    <t>Umsatzrendite Trinkwassersparte in %</t>
  </si>
  <si>
    <r>
      <t>Wasserabgabe Haushalts- und Kleingewerbekunden pro Hausanschluss in m</t>
    </r>
    <r>
      <rPr>
        <b/>
        <vertAlign val="superscript"/>
        <sz val="11"/>
        <rFont val="Arial"/>
        <family val="2"/>
      </rPr>
      <t>3</t>
    </r>
  </si>
  <si>
    <t>Eigenkapital der Trinkwassersparte
gem. § 266 Abs. 3 Buchstabe A HGB, ggf. aus Spartenbilanz</t>
  </si>
  <si>
    <r>
      <t xml:space="preserve">davon Umsatzerlöse Haushalts- und Kleingewerbekunden
</t>
    </r>
    <r>
      <rPr>
        <sz val="8"/>
        <rFont val="Arial"/>
        <family val="2"/>
      </rPr>
      <t>(§2 Abs. 1 Buchstabe b) bzw. Abs. 2 KAE 1941)</t>
    </r>
  </si>
  <si>
    <r>
      <t>Sonstige Geschäftsfelder außer Trinkwasserversorgung</t>
    </r>
    <r>
      <rPr>
        <vertAlign val="superscript"/>
        <sz val="10"/>
        <rFont val="Arial"/>
        <family val="2"/>
      </rPr>
      <t>5</t>
    </r>
  </si>
  <si>
    <t>Sofern Sie innerhalb eines Versorgungsgebietes mehrere Tarifgebiete mit identischen Preisen versorgen, so nennen Sie bitte hier die Tarifgebiete. Fügen Sie bitte die Tarifblätter bei.</t>
  </si>
  <si>
    <t>Erfolgen hier keine Angaben, so wird davon ausgegangen, dass kein Konzessionsvertrag besteht.</t>
  </si>
  <si>
    <t xml:space="preserve">Falls neben den aufgeführten Angaben zu den Besonderheiten des Versorgungsgebietes (z.B. Höhenunterschied, Bodenklasse/Bodenart etc.) weitere Besonderheiten Ihres Versorgungsgebietes anzugeben sind, dann erläutern Sie diese bitte im Abschnitt V. Weitere Besonderheiten könnten z.B. die Versorgung eines ländlichen oder städtischen Gebietes sowie die Möglichkeit der Verwendung von Rohwasser ohne Aufbereitung sein. </t>
  </si>
  <si>
    <t>Wann erfolgte Ihre letzte Preisänderung (vor dem Stichtag der Abfrage)?</t>
  </si>
  <si>
    <t>Planen Sie eine Preisänderung bzw. haben Sie den Preis nach dem Stichtag der Abfrage inzwischen erhöht?</t>
  </si>
  <si>
    <t>(vorauss.) Datum</t>
  </si>
  <si>
    <t>(Unterschrift)</t>
  </si>
  <si>
    <t>VI. Schlusszeichnung + Bestätigung der Richtigkeit der Angaben</t>
  </si>
  <si>
    <t>Die Richtigkeit der Angaben im Fragebogen wird bestätigt.</t>
  </si>
  <si>
    <t>Ort, Datum</t>
  </si>
  <si>
    <t xml:space="preserve">Für die Richtigkeit der Angaben verantwortliche Person: </t>
  </si>
  <si>
    <t>Bestätigung der Richtigkeit der Angaben durch Schlusszeichnung im Abschnitt VI.</t>
  </si>
  <si>
    <t>Soweit nicht mit Ansprechperson auf Geschäftsführungsebene unter I. 1. c) identisch, weitere Angaben zur verantwortlichen Person:</t>
  </si>
  <si>
    <r>
      <t>Ø-Preis in EUR/m</t>
    </r>
    <r>
      <rPr>
        <b/>
        <vertAlign val="superscript"/>
        <sz val="10"/>
        <rFont val="Arial"/>
        <family val="2"/>
      </rPr>
      <t xml:space="preserve">3 </t>
    </r>
  </si>
  <si>
    <r>
      <t xml:space="preserve">80 m³ - Typfall 1
</t>
    </r>
    <r>
      <rPr>
        <sz val="9"/>
        <rFont val="Arial"/>
        <family val="2"/>
      </rPr>
      <t>(2-Personen-Haushalt)</t>
    </r>
  </si>
  <si>
    <r>
      <t xml:space="preserve">150 m³ - Typfall 2
</t>
    </r>
    <r>
      <rPr>
        <sz val="9"/>
        <rFont val="Arial"/>
        <family val="2"/>
      </rPr>
      <t>(Einfamilienhaus)</t>
    </r>
  </si>
  <si>
    <r>
      <t xml:space="preserve">400 m³ - Typfall 3
</t>
    </r>
    <r>
      <rPr>
        <sz val="9"/>
        <rFont val="Arial"/>
        <family val="2"/>
      </rPr>
      <t>(5 Wohneinheiten)</t>
    </r>
  </si>
  <si>
    <r>
      <t xml:space="preserve">1.300 m³ - Typfall 4
</t>
    </r>
    <r>
      <rPr>
        <sz val="9"/>
        <rFont val="Arial"/>
        <family val="2"/>
      </rPr>
      <t>(15 Wohneinheiten)</t>
    </r>
  </si>
  <si>
    <t xml:space="preserve">   bereinigter Gesamtpreis</t>
  </si>
  <si>
    <r>
      <t>bereinigter Netto-Gesamtpreis (abzgl. WEE/m</t>
    </r>
    <r>
      <rPr>
        <b/>
        <vertAlign val="superscript"/>
        <sz val="8"/>
        <rFont val="Arial"/>
        <family val="2"/>
      </rPr>
      <t>3</t>
    </r>
    <r>
      <rPr>
        <b/>
        <sz val="8"/>
        <rFont val="Arial"/>
        <family val="2"/>
      </rPr>
      <t xml:space="preserve"> * Typfall m</t>
    </r>
    <r>
      <rPr>
        <b/>
        <vertAlign val="superscript"/>
        <sz val="8"/>
        <rFont val="Arial"/>
        <family val="2"/>
      </rPr>
      <t>3</t>
    </r>
    <r>
      <rPr>
        <b/>
        <sz val="8"/>
        <rFont val="Arial"/>
        <family val="2"/>
      </rPr>
      <t>)</t>
    </r>
  </si>
  <si>
    <t xml:space="preserve">EUR/m³
(netto)
</t>
  </si>
  <si>
    <t xml:space="preserve">Gesamtpreis
 in EUR (netto)
</t>
  </si>
  <si>
    <t>VII. Kennzahlen auf einen Blick</t>
  </si>
  <si>
    <t>Löschwasser</t>
  </si>
  <si>
    <t>ggf. Anmerkungen zur abweichenden Zählergröße:</t>
  </si>
  <si>
    <r>
      <t xml:space="preserve">Abnehmerdichte
</t>
    </r>
    <r>
      <rPr>
        <sz val="10"/>
        <rFont val="Arial"/>
        <family val="2"/>
      </rPr>
      <t>(Hausanschlüsse / Verteilnetz ohne Hausanschlussleitungen)</t>
    </r>
  </si>
  <si>
    <t xml:space="preserve">Werden von Qn 2,5 abweichende Zählergrößen eingesetzt? </t>
  </si>
  <si>
    <t>1.</t>
  </si>
  <si>
    <t>Wasserbeschaffung</t>
  </si>
  <si>
    <t>2.</t>
  </si>
  <si>
    <t>Wassergebrauch</t>
  </si>
  <si>
    <t>Eigenverbrauch</t>
  </si>
  <si>
    <t>Absatzmenge</t>
  </si>
  <si>
    <t>davon Abgabe an Weiterverteiler</t>
  </si>
  <si>
    <t xml:space="preserve">             davon betriebsnotwendige Menge
             (z.B. Filter- und Rohrnetzspülungen)</t>
  </si>
  <si>
    <t xml:space="preserve">             davon Eigenverbrauch (z.B. Betriebsgebäude) </t>
  </si>
  <si>
    <t>Gesamtversorgungsnetz (in km)</t>
  </si>
  <si>
    <t>Alle betrieblichen Erträge der Trinkwassersparte (§ 275 Abs. 2, Nr. 1 - 4 HGB), insbes. Umsatzerlöse, aktivierte Eigenleistungen und sonstige Erträge (ohne Zinseinnahmen) einschl. Nebengeschäftserträge der Trinkwassersparte</t>
  </si>
  <si>
    <t>Besteht ein Vertrag zwischen Gemeinde und Wasserversorger über die Abrechnung der Entnahme von Löschwasser, so ist die abgenommene bzw. in Rechnung gestellte Menge unter "sonstige Verbräuche" anzugeben.
Besteht keine entsprechende Vereinbarung wird davon ausgegangen, dass bereitgestelltes Löschwasser in der Position "Gesamt-Netzverluste" enthalten ist.</t>
  </si>
  <si>
    <t>Es wird davon ausgegangen, dass bei allen abgefragten Typfällen eine Zählergröße Qn 2,5 ausreichend ist.
Sollten Sie abweichende Zählergrößen verwenden, so geben Sie bitte den Grundpreis p.a. für die von Ihnen verwendete Zählergröße an. Erläutern Sie die abweichenden Zählergrößen bitte unter Frage II. 1. e).</t>
  </si>
  <si>
    <r>
      <t>Grundpreis</t>
    </r>
    <r>
      <rPr>
        <b/>
        <vertAlign val="superscript"/>
        <sz val="8"/>
        <rFont val="Arial"/>
        <family val="2"/>
      </rPr>
      <t>6</t>
    </r>
    <r>
      <rPr>
        <b/>
        <sz val="8"/>
        <rFont val="Arial"/>
        <family val="2"/>
      </rPr>
      <t xml:space="preserve"> in EUR p. a. (netto)</t>
    </r>
  </si>
  <si>
    <r>
      <t>1. Besonderheiten des Versorgungsgebietes</t>
    </r>
    <r>
      <rPr>
        <b/>
        <vertAlign val="superscript"/>
        <sz val="10"/>
        <rFont val="Arial"/>
        <family val="2"/>
      </rPr>
      <t>8</t>
    </r>
  </si>
  <si>
    <t>Fernleitung</t>
  </si>
  <si>
    <t>Betriebsergebnis der Trinkwassersparte</t>
  </si>
  <si>
    <t xml:space="preserve">Betriebsertrag der Trinkwassersparte abzgl. Betriebsaufwand der Trinkwassersparte.
Es wird davon ausgegangen, dass betriebsintern für andere Sparten/Bereiche erbrachte oder von dort bezogene Leistungen bereits umgelegt und im Betriebsergebnis der Trinkwassersparte enthalten sind. </t>
  </si>
  <si>
    <t>Wasserbezug über Vorlieferanten</t>
  </si>
  <si>
    <t>Nachträgliche Aufbereitung des bezogenen Wassers</t>
  </si>
  <si>
    <t>Nein</t>
  </si>
  <si>
    <t>Verteilnetz ohne Hausanschlussleitungen (in km)</t>
  </si>
  <si>
    <t>Haushalts- und Kleingewerbekunden im Tarifgebiet (Anzahl)</t>
  </si>
  <si>
    <t xml:space="preserve">Anzugeben sind die nach Lieferung entstandenen Aufbereitungskosten des bezogenen Wassers. </t>
  </si>
  <si>
    <r>
      <t>Zubringerleitung über große Entfernungen.
Definition nach DVGW Arbeitsblatt W 400 Teil 2 - Bau und Prüfung (September 2004), Kap. 3.2.1)
Soweit im Tarifgebiet Ihres Versorgungsgebietes vorhanden. Sind keine Fernleitungen vorhanden, so tragen Sie hier bitte "</t>
    </r>
    <r>
      <rPr>
        <b/>
        <sz val="9"/>
        <rFont val="Arial"/>
        <family val="2"/>
      </rPr>
      <t>0</t>
    </r>
    <r>
      <rPr>
        <sz val="9"/>
        <rFont val="Arial"/>
        <family val="2"/>
      </rPr>
      <t>" ein.</t>
    </r>
  </si>
  <si>
    <r>
      <t xml:space="preserve">Füllen Sie bitte für </t>
    </r>
    <r>
      <rPr>
        <u val="single"/>
        <sz val="9"/>
        <rFont val="Arial"/>
        <family val="2"/>
      </rPr>
      <t>jedes Tarifgebiet</t>
    </r>
    <r>
      <rPr>
        <sz val="9"/>
        <rFont val="Arial"/>
        <family val="2"/>
      </rPr>
      <t xml:space="preserve"> innerhalb Ihres Versorgungsgebietes einen </t>
    </r>
    <r>
      <rPr>
        <u val="single"/>
        <sz val="9"/>
        <rFont val="Arial"/>
        <family val="2"/>
      </rPr>
      <t>eigenen Fragebogen</t>
    </r>
    <r>
      <rPr>
        <sz val="9"/>
        <rFont val="Arial"/>
        <family val="2"/>
      </rPr>
      <t xml:space="preserve"> aus, sofern jeweils unterschiedliche Tarifblätter zugrunde liegen. Es sind alle Versorgungsgebiete aufzuführen, für die Sie zuständig sind (auch als Betriebsführer) und auf die sich der Fragebogen bezieht. Reichen Sie hierzu bitte eine geografische Karte Ihres Versorgungsgebietes ein.</t>
    </r>
  </si>
  <si>
    <r>
      <t>WEE</t>
    </r>
    <r>
      <rPr>
        <b/>
        <vertAlign val="superscript"/>
        <sz val="8"/>
        <rFont val="Arial"/>
        <family val="2"/>
      </rPr>
      <t>7</t>
    </r>
    <r>
      <rPr>
        <b/>
        <sz val="8"/>
        <rFont val="Arial"/>
        <family val="2"/>
      </rPr>
      <t xml:space="preserve"> 
in EUR/m</t>
    </r>
    <r>
      <rPr>
        <b/>
        <vertAlign val="superscript"/>
        <sz val="8"/>
        <rFont val="Arial"/>
        <family val="2"/>
      </rPr>
      <t>3</t>
    </r>
    <r>
      <rPr>
        <b/>
        <sz val="8"/>
        <rFont val="Arial"/>
        <family val="2"/>
      </rPr>
      <t xml:space="preserve"> (netto)</t>
    </r>
  </si>
  <si>
    <r>
      <t>EUR/m</t>
    </r>
    <r>
      <rPr>
        <b/>
        <vertAlign val="superscript"/>
        <sz val="8"/>
        <rFont val="Arial"/>
        <family val="2"/>
      </rPr>
      <t>3</t>
    </r>
    <r>
      <rPr>
        <b/>
        <sz val="8"/>
        <rFont val="Arial"/>
        <family val="2"/>
      </rPr>
      <t xml:space="preserve">
 gesamt (netto)
</t>
    </r>
  </si>
  <si>
    <r>
      <t xml:space="preserve">Versorgungsdichte
</t>
    </r>
    <r>
      <rPr>
        <sz val="10"/>
        <rFont val="Arial"/>
        <family val="2"/>
      </rPr>
      <t>(Absatzmenge in m</t>
    </r>
    <r>
      <rPr>
        <vertAlign val="superscript"/>
        <sz val="10"/>
        <rFont val="Arial"/>
        <family val="2"/>
      </rPr>
      <t>3</t>
    </r>
    <r>
      <rPr>
        <sz val="10"/>
        <rFont val="Arial"/>
        <family val="2"/>
      </rPr>
      <t xml:space="preserve"> / Gesamtversorgungsnetz in km)</t>
    </r>
  </si>
  <si>
    <t xml:space="preserve">Ausgefüllter Fragebogen </t>
  </si>
  <si>
    <t>Tarifblatt des Versorgungsgebietes /Tarifblätter der Versorgungsgebiete</t>
  </si>
  <si>
    <t>geografische Karte des Versorgungsgebietes/der Versorgungsgebiete</t>
  </si>
  <si>
    <t xml:space="preserve">Bitte erläutern Sie (soweit notwendig) weitere Besonderheiten des Versorgungsgebiets (Erschwernisse/Erleichterungen) im Abschnitt V. </t>
  </si>
  <si>
    <r>
      <t>Bitte füllen Sie den Fragebogen nur aus, wenn Sie Wasserversorger sind. 
Wasserversorger ist, wer Anlagen und dazugehörende Leitungsnetze betreibt, aus denen auf festen Leitungswegen pro Jahr mehr als 1.000 m</t>
    </r>
    <r>
      <rPr>
        <vertAlign val="superscript"/>
        <sz val="9"/>
        <rFont val="Arial"/>
        <family val="2"/>
      </rPr>
      <t>3</t>
    </r>
    <r>
      <rPr>
        <sz val="9"/>
        <rFont val="Arial"/>
        <family val="2"/>
      </rPr>
      <t xml:space="preserve"> Wasser an den letztverbrauchenden Haushaltskunden abgegeben werden.</t>
    </r>
  </si>
  <si>
    <r>
      <t>Sollte davon abweichend ein Grundpreis p.a. je Wohneinheit ohne eigenen Zähler erhoben werden, so ist der Grundpreis p.a. durch die Multiplikation des Grundpreises je Wohneinheit mit der Zahl der Wohneinheiten des Typfalls zu ermitteln und als (Gesamt)Grundpreis in die Tabelle einzutragen.
Berechnungsbeispiel für den Typfall 400 m</t>
    </r>
    <r>
      <rPr>
        <vertAlign val="superscript"/>
        <sz val="9"/>
        <rFont val="Arial"/>
        <family val="2"/>
      </rPr>
      <t>3</t>
    </r>
    <r>
      <rPr>
        <sz val="9"/>
        <rFont val="Arial"/>
        <family val="2"/>
      </rPr>
      <t xml:space="preserve"> (5 Wohneinheiten):
16 EUR (Grundpreis p.a. je Wohneinheit ohne eig. Zähler) x 5 Wohneinheiten = 80 EUR Grundpreis p.a.
Bitte erläutern Sie die Berechnung im Abschnitt V. 
Sollten Sie von Qn 2,5 abweichende Zählergrößen in Typfällen verwenden, tragen Sie hier bitte den Grundpreis p.a. für die von Ihnen eingesetzte Zählergröße ein. Erläutern Sie die abweichenden Zählergrößen bitte unter Frage II. 1. e).</t>
    </r>
  </si>
  <si>
    <t>Anzugeben ist der Grundpreis p.a. je Zähler (sofern Hausanschluss/Wohnungsanschluss = Zähler).</t>
  </si>
  <si>
    <t>Checkliste für die Rücksendung:</t>
  </si>
  <si>
    <r>
      <t xml:space="preserve">Hausanschlussleitungen sind Rohrleitungen von der Anschlussstelle an das Ortsnetz bis zur Übergabestelle/Verbrauchsanlage des Kunden (Wasserzähleranlage).
Bitte tragen Sie hier bitte die Gesamtlänge der Hausanschlussleitungen im Tarifgebiet Ihres Versorgungsgebietes ein. Sollte Ihnen die Gesamtlänge </t>
    </r>
    <r>
      <rPr>
        <u val="single"/>
        <sz val="9"/>
        <rFont val="Arial"/>
        <family val="2"/>
      </rPr>
      <t>nicht lückenlos bekannt</t>
    </r>
    <r>
      <rPr>
        <sz val="9"/>
        <rFont val="Arial"/>
        <family val="2"/>
      </rPr>
      <t xml:space="preserve"> sein, so schätzen Sie die unbekannten Längen bitte!</t>
    </r>
  </si>
  <si>
    <t xml:space="preserve">Bitte geben Sie die Gesamtkosten des Wasserbezugs über Vorlieferanten an.
Die Kosten der bei Vorlieferanten erfolgten Wasseraufbereitung sind nicht gesondert auszuweisen.  </t>
  </si>
  <si>
    <t xml:space="preserve">Gem. §§ 32 e Abs. 2 Satz 2, Abs. 4, 59 Abs. 2, 48 GWB besteht eine Pflicht zur wahrheitsgemäßen Auskunftserteilung gegenüber den Kartellbehörden, die ggf. auch mit einem förmlichen Auskunftsbeschluss geltend gemacht werden kann. Gem. § 59 Abs. 2 GWB obliegt die Verpflichtung zur wahrheitsgemäßen Auskunftserteilung den Inhabern der Unternehmen und ihren Vertretungen, bei juristischen Personen, Gesellschaften und nicht rechtsfähigen Vereinen den nach Gesetz oder Satzung zur Vertretung berufenen Personen. 
Der Fragebogen sieht daher in Abschnitt VI. die Schlusszeichnung durch eine für die Richtigkeit der Angaben gem. § 59 Abs. 2 GWB verantwortliche Person vor. </t>
  </si>
  <si>
    <r>
      <t>davon an Sondervertragskunden</t>
    </r>
    <r>
      <rPr>
        <vertAlign val="superscript"/>
        <sz val="10"/>
        <rFont val="Arial"/>
        <family val="2"/>
      </rPr>
      <t>9</t>
    </r>
  </si>
  <si>
    <r>
      <t>davon sonstige Verbräuche (z.B. Löschwasser</t>
    </r>
    <r>
      <rPr>
        <vertAlign val="superscript"/>
        <sz val="10"/>
        <rFont val="Arial"/>
        <family val="2"/>
      </rPr>
      <t>10</t>
    </r>
    <r>
      <rPr>
        <sz val="10"/>
        <rFont val="Arial"/>
        <family val="2"/>
      </rPr>
      <t>)</t>
    </r>
  </si>
  <si>
    <r>
      <t>davon Fernleitungen</t>
    </r>
    <r>
      <rPr>
        <vertAlign val="superscript"/>
        <sz val="10"/>
        <rFont val="Arial"/>
        <family val="2"/>
      </rPr>
      <t xml:space="preserve">11 </t>
    </r>
    <r>
      <rPr>
        <sz val="10"/>
        <rFont val="Arial"/>
        <family val="2"/>
      </rPr>
      <t>(soweit zutreffend)</t>
    </r>
  </si>
  <si>
    <r>
      <t>davon Zubringerleitungen</t>
    </r>
    <r>
      <rPr>
        <vertAlign val="superscript"/>
        <sz val="10"/>
        <rFont val="Arial"/>
        <family val="2"/>
      </rPr>
      <t>12</t>
    </r>
  </si>
  <si>
    <r>
      <t>davon Ortsnetze</t>
    </r>
    <r>
      <rPr>
        <vertAlign val="superscript"/>
        <sz val="10"/>
        <rFont val="Arial"/>
        <family val="2"/>
      </rPr>
      <t>13</t>
    </r>
  </si>
  <si>
    <r>
      <t>davon Hausanschlussleitungen (HAL)</t>
    </r>
    <r>
      <rPr>
        <vertAlign val="superscript"/>
        <sz val="10"/>
        <rFont val="Arial"/>
        <family val="2"/>
      </rPr>
      <t>14</t>
    </r>
  </si>
  <si>
    <r>
      <t>IV. Wirtschaftliche Daten Trinkwassersparte</t>
    </r>
    <r>
      <rPr>
        <b/>
        <vertAlign val="superscript"/>
        <sz val="11"/>
        <rFont val="Arial"/>
        <family val="2"/>
      </rPr>
      <t>15</t>
    </r>
  </si>
  <si>
    <r>
      <t>Ergebnis der gewöhnlichen Geschäftstätigkeit</t>
    </r>
    <r>
      <rPr>
        <vertAlign val="superscript"/>
        <sz val="10"/>
        <rFont val="Arial"/>
        <family val="2"/>
      </rPr>
      <t>16</t>
    </r>
    <r>
      <rPr>
        <sz val="10"/>
        <rFont val="Arial"/>
        <family val="2"/>
      </rPr>
      <t xml:space="preserve"> der Trinkwassersparte vor Steuern
gem. § 275 HGB (ggf. nach Spartenabschluss)</t>
    </r>
  </si>
  <si>
    <r>
      <t>davon Betriebsergebnis der Trinkwassersparte</t>
    </r>
    <r>
      <rPr>
        <vertAlign val="superscript"/>
        <sz val="10"/>
        <rFont val="Arial"/>
        <family val="2"/>
      </rPr>
      <t>17</t>
    </r>
  </si>
  <si>
    <r>
      <t>Jahresüberschuss/Jahresfehlbetrag Trinkwassersparte</t>
    </r>
    <r>
      <rPr>
        <vertAlign val="superscript"/>
        <sz val="10"/>
        <rFont val="Arial"/>
        <family val="2"/>
      </rPr>
      <t>18</t>
    </r>
  </si>
  <si>
    <r>
      <t>davon Wasserbezug über Vorlieferanten</t>
    </r>
    <r>
      <rPr>
        <vertAlign val="superscript"/>
        <sz val="10"/>
        <rFont val="Arial"/>
        <family val="2"/>
      </rPr>
      <t>19</t>
    </r>
  </si>
  <si>
    <r>
      <t>davon nachträgliche Aufbereitung des bezogenen Wassers</t>
    </r>
    <r>
      <rPr>
        <vertAlign val="superscript"/>
        <sz val="10"/>
        <rFont val="Arial"/>
        <family val="2"/>
      </rPr>
      <t>20</t>
    </r>
  </si>
  <si>
    <r>
      <t>in der Wassergewinnung enthaltene Kosten für Wasserentnahme</t>
    </r>
    <r>
      <rPr>
        <vertAlign val="superscript"/>
        <sz val="10"/>
        <rFont val="Arial"/>
        <family val="2"/>
      </rPr>
      <t>21</t>
    </r>
  </si>
  <si>
    <r>
      <t>VI. Schlusszeichnung + Bestätigung der Richtigkeit der Angaben</t>
    </r>
    <r>
      <rPr>
        <vertAlign val="superscript"/>
        <sz val="12"/>
        <rFont val="Arial"/>
        <family val="2"/>
      </rPr>
      <t>22</t>
    </r>
  </si>
  <si>
    <t>Sondervertragskunden</t>
  </si>
  <si>
    <t>Bei Sondervertragskunden handelt es sich um die Kunden, die nicht der Preisgestaltung wie Haushalts- und Kleingewerbekunden unterliegen. Dies sind im Sinne des § 1 Abs. 2 AVBWasserV in erster Linie Industrieunternehmen und Weiterverteiler. Darunter fällt auch die Vorhaltung von Löschwasser.</t>
  </si>
  <si>
    <t>(Datum)</t>
  </si>
  <si>
    <r>
      <t xml:space="preserve">Vertragsdauer bis
</t>
    </r>
    <r>
      <rPr>
        <i/>
        <sz val="10"/>
        <rFont val="Arial"/>
        <family val="2"/>
      </rPr>
      <t>(Datum)</t>
    </r>
  </si>
  <si>
    <t>Wann haben Sie diese erhalten? (Datum)</t>
  </si>
  <si>
    <t>Preise erhebende Wasserversorgungsunternehmen</t>
  </si>
  <si>
    <t>Hinweise zum Ausfüllen des Fragebogens Trinkwasser 2019</t>
  </si>
  <si>
    <r>
      <t xml:space="preserve">Füllen Sie bitte die im Fragebogen farblich hinterlegten Zellen aus.
Beachten Sie dabei, dass sich die Wasserpreiserhebung auf den </t>
    </r>
    <r>
      <rPr>
        <b/>
        <sz val="9"/>
        <rFont val="Arial"/>
        <family val="2"/>
      </rPr>
      <t>Stichtag 31.12.2019</t>
    </r>
    <r>
      <rPr>
        <sz val="9"/>
        <rFont val="Arial"/>
        <family val="2"/>
      </rPr>
      <t xml:space="preserve"> bezieht.
In einigen Zellen sind Auswahllisten hinterlegt. Bitte wählen Sie dort die für Sie am 31.12.2019 zutreffende(n) Angabe(n) aus.
Die grau hinterlegten Zellen in den Abschnitten II., III. und VII. werden beim Ausfüllen des Fragebogens in Excel automatisch aus Ihren Angaben errechnet.</t>
    </r>
  </si>
  <si>
    <r>
      <t xml:space="preserve">Sollten Sie zu einzelnen Fragestellungen Anmerkungen haben oder Ergänzungsbedarf sehen bzw. auf Besonderheiten hinweisen wollen, so nutzen Sie hierfür bitte den </t>
    </r>
    <r>
      <rPr>
        <u val="single"/>
        <sz val="9"/>
        <rFont val="Arial"/>
        <family val="2"/>
      </rPr>
      <t>Abschnitt V.  Bemerkungen/Ergänzungen zum Fragebogen Trinkwasser 2019</t>
    </r>
    <r>
      <rPr>
        <sz val="9"/>
        <rFont val="Arial"/>
        <family val="2"/>
      </rPr>
      <t xml:space="preserve">. </t>
    </r>
  </si>
  <si>
    <r>
      <t>Bitte fügen Sie bei Rücksendung des Fragebogens den</t>
    </r>
    <r>
      <rPr>
        <sz val="9"/>
        <rFont val="Arial"/>
        <family val="2"/>
      </rPr>
      <t xml:space="preserve"> Jahresabschluss (gemäß HGB bestehend aus Bilanz, der Gewinn- und Verlustrechnung und Anhang) Ihres Unternehmens für das Jahr 2018 bei. </t>
    </r>
  </si>
  <si>
    <t xml:space="preserve">Sofern Sie einen Spartenabschluss für Trinkwasser (Sparten-Gewinn- und Verlustrechnung (GuV) und Spartenbilanz) erstellen, fügen Sie diesen bitte für das Jahr 2018 bei. Falls keine Spartenabschlüsse vorliegen, bitte interne Berechnungen der erfragten Daten beifügen. </t>
  </si>
  <si>
    <t>Da die Daten für den Stichtag 31.12.2019 abgefragt werden, ergibt sich die Position aus §§ 21 ff. Niedersächsisches Wassergesetz (NWG) i.d.F. vom 19. Februar 2010. Es wird davon ausgegangen, dass die Abgabe für Wasserentnahme auf die eigen gewonnene Wassermenge/Eigenförderung berechnet wurde.</t>
  </si>
  <si>
    <t>Jahresabschluss 2018</t>
  </si>
  <si>
    <t>Spartenabschluss Trinkwasser des Jahres 2018</t>
  </si>
  <si>
    <t xml:space="preserve">Wasserleitung, welche Wassergewinnung(en), Wasseraufbereitungsanlage(n), Wasserbehälter und/oder Versorgungsgebiet(e) verbindet, üblicherweise ohne direkte Verbindung zum Verbraucher.
(Definition nach DVGW Arbeitsblatt W 400 "Technische Regeln Wasserverteilungsanlagen (TRWV)", Teil 1 - Planung (Februar 2015), Kap. 3.3) </t>
  </si>
  <si>
    <r>
      <t>Geben Sie den auf die Abgabe für die Wasserentnahme entfallenden Preisanteil in EUR/m</t>
    </r>
    <r>
      <rPr>
        <vertAlign val="superscript"/>
        <sz val="9"/>
        <rFont val="Arial"/>
        <family val="2"/>
      </rPr>
      <t>3</t>
    </r>
    <r>
      <rPr>
        <sz val="9"/>
        <rFont val="Arial"/>
        <family val="2"/>
      </rPr>
      <t xml:space="preserve"> ohne Umsatzsteuer an.
Da die Daten für den Stichtag 31.12.2019 abgefragt werden, ergibt sich die Position aus §§ 21 ff. Niedersächsisches Wassergesetz (NWG) i.d.F. vom 19. Februar 2010.</t>
    </r>
  </si>
  <si>
    <t>Fragebogen Trinkwasser 2019</t>
  </si>
  <si>
    <t>Anteil am Gesamt-wasserbezug 2019 (in %)</t>
  </si>
  <si>
    <t>1. Entgelte bezogen auf typische Abnahmefälle (Stichtag: 31. Dezember 2019)</t>
  </si>
  <si>
    <r>
      <t xml:space="preserve">Gab oder gibt es </t>
    </r>
    <r>
      <rPr>
        <b/>
        <sz val="10"/>
        <rFont val="Arial"/>
        <family val="2"/>
      </rPr>
      <t>Zuwendungen</t>
    </r>
    <r>
      <rPr>
        <sz val="10"/>
        <rFont val="Arial"/>
        <family val="2"/>
      </rPr>
      <t xml:space="preserve"> der öffentlichen Hand (z.B. auch zinsvergünstigte Darlehen), die sich im Jahr 2019 kostenmindernd auswirkten?</t>
    </r>
  </si>
  <si>
    <r>
      <t xml:space="preserve">2018
</t>
    </r>
    <r>
      <rPr>
        <sz val="10"/>
        <rFont val="Arial"/>
        <family val="2"/>
      </rPr>
      <t>in EUR</t>
    </r>
  </si>
  <si>
    <t>V. Bemerkungen/ Ergänzungen zum Fragebogen Trinkwasser 2019</t>
  </si>
  <si>
    <r>
      <rPr>
        <b/>
        <sz val="10"/>
        <rFont val="Arial"/>
        <family val="2"/>
      </rPr>
      <t>50 m³ - Typfall 1</t>
    </r>
    <r>
      <rPr>
        <sz val="10"/>
        <rFont val="Arial"/>
        <family val="2"/>
      </rPr>
      <t xml:space="preserve">
(1-Personen-Haushalt)</t>
    </r>
  </si>
  <si>
    <r>
      <t>50 m</t>
    </r>
    <r>
      <rPr>
        <b/>
        <vertAlign val="superscript"/>
        <sz val="11"/>
        <rFont val="Arial"/>
        <family val="2"/>
      </rPr>
      <t>3</t>
    </r>
  </si>
</sst>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0.0%"/>
    <numFmt numFmtId="165" formatCode="0.00;[Red]0.00"/>
    <numFmt numFmtId="166" formatCode="[$-407]d/\ mmmm\ yyyy;@"/>
    <numFmt numFmtId="167" formatCode="#,##0;[Red]#,##0"/>
    <numFmt numFmtId="168" formatCode="#,##0.0;[Red]#,##0.0"/>
    <numFmt numFmtId="169" formatCode="#,##0.00\ &quot;€&quot;"/>
    <numFmt numFmtId="170" formatCode="#,##0.00\ &quot;€&quot;;[Red]#,##0.00\ &quot;€&quot;"/>
    <numFmt numFmtId="171" formatCode="#,##0.00\ _€"/>
    <numFmt numFmtId="172" formatCode="#,##0.00\ [$EUR];[Red]#,##0.00\ [$EUR]"/>
    <numFmt numFmtId="173" formatCode="#,##0\ [$EUR];[Red]#,##0\ [$EUR]"/>
    <numFmt numFmtId="174" formatCode="#,##0.00\ [$EUR]"/>
    <numFmt numFmtId="175" formatCode="#,##0.0000\ [$EUR]"/>
    <numFmt numFmtId="176" formatCode="0.0000"/>
    <numFmt numFmtId="177" formatCode="#,##0.00000\ [$EUR];[Red]#,##0.00000\ [$EUR]"/>
  </numFmts>
  <fonts count="20">
    <font>
      <sz val="10"/>
      <name val="Arial"/>
      <family val="2"/>
    </font>
    <font>
      <b/>
      <sz val="12"/>
      <name val="Arial"/>
      <family val="2"/>
    </font>
    <font>
      <sz val="9"/>
      <name val="Arial"/>
      <family val="2"/>
    </font>
    <font>
      <b/>
      <sz val="11"/>
      <name val="Arial"/>
      <family val="2"/>
    </font>
    <font>
      <sz val="11"/>
      <name val="Arial"/>
      <family val="2"/>
    </font>
    <font>
      <b/>
      <sz val="10"/>
      <name val="Arial"/>
      <family val="2"/>
    </font>
    <font>
      <b/>
      <vertAlign val="superscript"/>
      <sz val="10"/>
      <name val="Arial"/>
      <family val="2"/>
    </font>
    <font>
      <u val="single"/>
      <sz val="9"/>
      <name val="Arial"/>
      <family val="2"/>
    </font>
    <font>
      <sz val="9"/>
      <color indexed="63"/>
      <name val="Arial"/>
      <family val="2"/>
    </font>
    <font>
      <sz val="10"/>
      <name val="Courier New"/>
      <family val="3"/>
    </font>
    <font>
      <vertAlign val="superscript"/>
      <sz val="10"/>
      <name val="Arial"/>
      <family val="2"/>
    </font>
    <font>
      <u val="single"/>
      <sz val="10"/>
      <name val="Arial"/>
      <family val="2"/>
    </font>
    <font>
      <sz val="8"/>
      <name val="Arial"/>
      <family val="2"/>
    </font>
    <font>
      <b/>
      <vertAlign val="superscript"/>
      <sz val="11"/>
      <name val="Arial"/>
      <family val="2"/>
    </font>
    <font>
      <b/>
      <sz val="8"/>
      <name val="Arial"/>
      <family val="2"/>
    </font>
    <font>
      <b/>
      <vertAlign val="superscript"/>
      <sz val="8"/>
      <name val="Arial"/>
      <family val="2"/>
    </font>
    <font>
      <vertAlign val="superscript"/>
      <sz val="9"/>
      <name val="Arial"/>
      <family val="2"/>
    </font>
    <font>
      <vertAlign val="superscript"/>
      <sz val="12"/>
      <name val="Arial"/>
      <family val="2"/>
    </font>
    <font>
      <b/>
      <sz val="9"/>
      <name val="Arial"/>
      <family val="2"/>
    </font>
    <font>
      <i/>
      <sz val="10"/>
      <name val="Arial"/>
      <family val="2"/>
    </font>
  </fonts>
  <fills count="5">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22"/>
        <bgColor indexed="64"/>
      </patternFill>
    </fill>
  </fills>
  <borders count="17">
    <border>
      <left/>
      <right/>
      <top/>
      <bottom/>
      <diagonal/>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style="thin"/>
      <right style="thin"/>
      <top style="thin"/>
      <bottom/>
    </border>
    <border>
      <left/>
      <right/>
      <top style="thin"/>
      <bottom style="thin"/>
    </border>
    <border>
      <left style="thin"/>
      <right style="thin"/>
      <top/>
      <bottom style="thin"/>
    </border>
    <border>
      <left style="thin"/>
      <right style="thin"/>
      <top/>
      <bottom/>
    </border>
    <border>
      <left/>
      <right style="thin"/>
      <top style="thin"/>
      <bottom style="thin"/>
    </border>
    <border>
      <left style="thin"/>
      <right style="dashed"/>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55">
    <xf numFmtId="0" fontId="0" fillId="0" borderId="0" xfId="0"/>
    <xf numFmtId="0" fontId="1" fillId="0" borderId="0" xfId="0" applyFont="1" applyAlignment="1">
      <alignment horizontal="center"/>
    </xf>
    <xf numFmtId="0" fontId="0" fillId="0" borderId="0" xfId="0" applyAlignment="1">
      <alignment horizontal="center"/>
    </xf>
    <xf numFmtId="0" fontId="2" fillId="0" borderId="0" xfId="0" applyFont="1" applyAlignment="1">
      <alignment horizontal="left" wrapText="1"/>
    </xf>
    <xf numFmtId="0" fontId="3" fillId="0" borderId="0" xfId="0" applyFont="1"/>
    <xf numFmtId="0" fontId="4" fillId="0" borderId="0" xfId="0" applyFont="1"/>
    <xf numFmtId="0" fontId="5" fillId="0" borderId="0" xfId="0" applyFont="1" applyAlignment="1">
      <alignment/>
    </xf>
    <xf numFmtId="0" fontId="0" fillId="0" borderId="0" xfId="0" applyAlignment="1">
      <alignment/>
    </xf>
    <xf numFmtId="0" fontId="6" fillId="0" borderId="0" xfId="0" applyFont="1" applyAlignment="1">
      <alignment horizontal="right"/>
    </xf>
    <xf numFmtId="0" fontId="5" fillId="0" borderId="0" xfId="0" applyFont="1" applyAlignment="1">
      <alignment horizontal="left"/>
    </xf>
    <xf numFmtId="0" fontId="0" fillId="0" borderId="0" xfId="0" applyAlignment="1">
      <alignment wrapText="1"/>
    </xf>
    <xf numFmtId="0" fontId="0" fillId="0" borderId="0" xfId="0" applyBorder="1" applyAlignment="1">
      <alignment wrapText="1"/>
    </xf>
    <xf numFmtId="0" fontId="0" fillId="0" borderId="0" xfId="0" applyBorder="1" applyAlignment="1">
      <alignment horizontal="right"/>
    </xf>
    <xf numFmtId="0" fontId="2" fillId="0" borderId="0" xfId="0" applyFont="1" applyAlignment="1">
      <alignment wrapText="1"/>
    </xf>
    <xf numFmtId="0" fontId="0" fillId="0" borderId="0" xfId="0" applyAlignment="1">
      <alignment horizontal="right"/>
    </xf>
    <xf numFmtId="0" fontId="5" fillId="0" borderId="0" xfId="0" applyFont="1"/>
    <xf numFmtId="0" fontId="0" fillId="0" borderId="0" xfId="0" applyBorder="1" applyAlignment="1">
      <alignment/>
    </xf>
    <xf numFmtId="0" fontId="8" fillId="0" borderId="0" xfId="0" applyFont="1"/>
    <xf numFmtId="0" fontId="0" fillId="2" borderId="0" xfId="0" applyFill="1"/>
    <xf numFmtId="0" fontId="9" fillId="2" borderId="0" xfId="0" applyFont="1" applyFill="1"/>
    <xf numFmtId="0" fontId="0" fillId="0" borderId="1" xfId="0" applyBorder="1" applyAlignment="1">
      <alignment vertical="top"/>
    </xf>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8" xfId="0" applyBorder="1" applyAlignment="1">
      <alignment/>
    </xf>
    <xf numFmtId="0" fontId="0" fillId="0" borderId="3" xfId="0" applyBorder="1" applyAlignment="1">
      <alignment wrapText="1"/>
    </xf>
    <xf numFmtId="0" fontId="0" fillId="0" borderId="10" xfId="0" applyBorder="1"/>
    <xf numFmtId="167" fontId="0" fillId="3" borderId="11" xfId="0" applyNumberFormat="1" applyFill="1" applyBorder="1" applyAlignment="1" applyProtection="1">
      <alignment horizontal="right" vertical="top" wrapText="1"/>
      <protection locked="0"/>
    </xf>
    <xf numFmtId="167" fontId="0" fillId="3" borderId="1" xfId="0" applyNumberFormat="1" applyFill="1" applyBorder="1" applyAlignment="1" applyProtection="1">
      <alignment horizontal="right" vertical="top" wrapText="1"/>
      <protection locked="0"/>
    </xf>
    <xf numFmtId="0" fontId="5" fillId="0" borderId="8" xfId="0" applyFont="1" applyBorder="1" applyAlignment="1">
      <alignment horizontal="center"/>
    </xf>
    <xf numFmtId="0" fontId="0" fillId="0" borderId="12" xfId="0" applyBorder="1" applyAlignment="1">
      <alignment vertical="top" wrapText="1"/>
    </xf>
    <xf numFmtId="0" fontId="0" fillId="0" borderId="3" xfId="0" applyBorder="1" applyAlignment="1">
      <alignment/>
    </xf>
    <xf numFmtId="0" fontId="0" fillId="0" borderId="1" xfId="0" applyBorder="1"/>
    <xf numFmtId="0" fontId="0" fillId="0" borderId="1" xfId="0" applyBorder="1" applyAlignment="1">
      <alignment horizontal="right"/>
    </xf>
    <xf numFmtId="167" fontId="0" fillId="3" borderId="13" xfId="0" applyNumberFormat="1" applyFill="1" applyBorder="1" applyAlignment="1" applyProtection="1">
      <alignment horizontal="right" wrapText="1"/>
      <protection locked="0"/>
    </xf>
    <xf numFmtId="0" fontId="0" fillId="0" borderId="0" xfId="0" applyFont="1"/>
    <xf numFmtId="0" fontId="0" fillId="0" borderId="3" xfId="0" applyFill="1" applyBorder="1" applyAlignment="1">
      <alignment/>
    </xf>
    <xf numFmtId="0" fontId="0" fillId="0" borderId="0" xfId="0" applyFill="1" applyBorder="1" applyAlignment="1">
      <alignment/>
    </xf>
    <xf numFmtId="168" fontId="0" fillId="3" borderId="13" xfId="0" applyNumberFormat="1" applyFill="1" applyBorder="1" applyAlignment="1" applyProtection="1">
      <alignment horizontal="right" vertical="top" wrapText="1"/>
      <protection locked="0"/>
    </xf>
    <xf numFmtId="0" fontId="0" fillId="0" borderId="0" xfId="0" applyAlignment="1">
      <alignment horizontal="left"/>
    </xf>
    <xf numFmtId="0" fontId="0" fillId="0" borderId="0" xfId="0" applyFill="1" applyBorder="1" applyAlignment="1" applyProtection="1">
      <alignment/>
      <protection/>
    </xf>
    <xf numFmtId="0" fontId="0" fillId="0" borderId="8" xfId="0" applyFill="1" applyBorder="1" applyAlignment="1" applyProtection="1">
      <alignment/>
      <protection/>
    </xf>
    <xf numFmtId="49" fontId="0" fillId="0" borderId="0" xfId="0" applyNumberFormat="1" applyFill="1" applyBorder="1" applyAlignment="1" applyProtection="1">
      <alignment horizontal="left" vertical="top" wrapText="1"/>
      <protection/>
    </xf>
    <xf numFmtId="49" fontId="0" fillId="0" borderId="6" xfId="0" applyNumberFormat="1" applyFill="1" applyBorder="1" applyAlignment="1" applyProtection="1">
      <alignment horizontal="left" vertical="top" wrapText="1"/>
      <protection/>
    </xf>
    <xf numFmtId="164" fontId="0" fillId="0" borderId="0" xfId="0" applyNumberFormat="1" applyFill="1" applyBorder="1" applyAlignment="1" applyProtection="1">
      <alignment horizontal="center" vertical="top" wrapText="1"/>
      <protection/>
    </xf>
    <xf numFmtId="164" fontId="0" fillId="0" borderId="6" xfId="0" applyNumberFormat="1" applyFill="1" applyBorder="1" applyAlignment="1" applyProtection="1">
      <alignment horizontal="center" vertical="top" wrapText="1"/>
      <protection/>
    </xf>
    <xf numFmtId="0" fontId="0" fillId="0" borderId="0" xfId="0" applyBorder="1" applyProtection="1">
      <protection/>
    </xf>
    <xf numFmtId="49" fontId="0" fillId="0" borderId="8" xfId="0" applyNumberFormat="1" applyFill="1" applyBorder="1" applyAlignment="1" applyProtection="1">
      <alignment horizontal="left" vertical="top" wrapText="1"/>
      <protection/>
    </xf>
    <xf numFmtId="164" fontId="0" fillId="0" borderId="8" xfId="0" applyNumberFormat="1" applyFill="1" applyBorder="1" applyAlignment="1" applyProtection="1">
      <alignment horizontal="center" vertical="top" wrapText="1"/>
      <protection/>
    </xf>
    <xf numFmtId="164" fontId="0" fillId="0" borderId="9" xfId="0" applyNumberFormat="1" applyFill="1" applyBorder="1" applyAlignment="1" applyProtection="1">
      <alignment horizontal="center" vertical="top" wrapText="1"/>
      <protection/>
    </xf>
    <xf numFmtId="0" fontId="1" fillId="0" borderId="0" xfId="0" applyFont="1" applyAlignment="1">
      <alignment horizontal="left"/>
    </xf>
    <xf numFmtId="0" fontId="0" fillId="0" borderId="8" xfId="0" applyFont="1" applyFill="1" applyBorder="1" applyAlignment="1">
      <alignment horizontal="center"/>
    </xf>
    <xf numFmtId="0" fontId="0" fillId="0" borderId="0" xfId="0" applyBorder="1" applyAlignment="1">
      <alignment vertical="top"/>
    </xf>
    <xf numFmtId="0" fontId="0" fillId="0" borderId="0" xfId="0" applyAlignment="1">
      <alignment vertical="top" wrapText="1"/>
    </xf>
    <xf numFmtId="0" fontId="6" fillId="0" borderId="0" xfId="0" applyFont="1" applyAlignment="1">
      <alignment horizontal="center" vertical="center"/>
    </xf>
    <xf numFmtId="0" fontId="3" fillId="4" borderId="12" xfId="0" applyFont="1" applyFill="1" applyBorder="1" applyAlignment="1">
      <alignment horizontal="right" vertical="center"/>
    </xf>
    <xf numFmtId="0" fontId="0" fillId="0" borderId="0" xfId="0" applyBorder="1" applyAlignment="1">
      <alignment horizontal="left" vertical="center"/>
    </xf>
    <xf numFmtId="49" fontId="0" fillId="0" borderId="12" xfId="0" applyNumberFormat="1" applyFill="1" applyBorder="1" applyAlignment="1" applyProtection="1">
      <alignment vertical="top" wrapText="1"/>
      <protection locked="0"/>
    </xf>
    <xf numFmtId="0" fontId="0" fillId="3" borderId="5" xfId="0" applyFill="1" applyBorder="1"/>
    <xf numFmtId="0" fontId="6" fillId="0" borderId="0" xfId="0" applyFont="1" applyAlignment="1">
      <alignment horizontal="center" vertical="top"/>
    </xf>
    <xf numFmtId="0" fontId="6" fillId="0" borderId="0" xfId="0" applyFont="1" applyAlignment="1">
      <alignment horizontal="center"/>
    </xf>
    <xf numFmtId="0" fontId="0" fillId="0" borderId="10" xfId="0" applyBorder="1" applyAlignment="1">
      <alignment vertical="top"/>
    </xf>
    <xf numFmtId="0" fontId="0" fillId="0" borderId="12" xfId="0" applyBorder="1" applyAlignment="1">
      <alignment vertical="top"/>
    </xf>
    <xf numFmtId="49" fontId="0" fillId="0" borderId="0" xfId="0" applyNumberFormat="1"/>
    <xf numFmtId="0" fontId="0" fillId="0" borderId="11" xfId="0" applyBorder="1" applyAlignment="1">
      <alignment horizontal="right"/>
    </xf>
    <xf numFmtId="0" fontId="0" fillId="0" borderId="14" xfId="0" applyBorder="1" applyAlignment="1">
      <alignment horizontal="right"/>
    </xf>
    <xf numFmtId="0" fontId="0" fillId="0" borderId="13" xfId="0" applyBorder="1" applyAlignment="1">
      <alignment horizontal="right"/>
    </xf>
    <xf numFmtId="0" fontId="1" fillId="0" borderId="0" xfId="0" applyFont="1" applyAlignment="1">
      <alignment/>
    </xf>
    <xf numFmtId="49" fontId="0" fillId="0" borderId="0" xfId="0" applyNumberFormat="1" applyFill="1" applyBorder="1" applyAlignment="1" applyProtection="1">
      <alignment vertical="top"/>
      <protection/>
    </xf>
    <xf numFmtId="0" fontId="3" fillId="0" borderId="0" xfId="0" applyFont="1" applyAlignment="1">
      <alignment horizontal="left"/>
    </xf>
    <xf numFmtId="0" fontId="5" fillId="0" borderId="8" xfId="0" applyFont="1" applyBorder="1" applyAlignment="1">
      <alignment vertical="center"/>
    </xf>
    <xf numFmtId="0" fontId="0" fillId="0" borderId="9" xfId="0" applyFont="1" applyFill="1" applyBorder="1" applyAlignment="1">
      <alignment horizontal="center"/>
    </xf>
    <xf numFmtId="0" fontId="5" fillId="0" borderId="4" xfId="0" applyFont="1" applyBorder="1" applyAlignment="1">
      <alignment horizontal="center"/>
    </xf>
    <xf numFmtId="0" fontId="0" fillId="0" borderId="9" xfId="0" applyFont="1" applyBorder="1" applyAlignment="1">
      <alignment horizontal="center"/>
    </xf>
    <xf numFmtId="0" fontId="5" fillId="0" borderId="5" xfId="0" applyFont="1" applyBorder="1" applyAlignment="1">
      <alignment vertical="center"/>
    </xf>
    <xf numFmtId="0" fontId="1" fillId="0" borderId="0" xfId="0" applyFont="1" applyAlignment="1">
      <alignment vertical="center"/>
    </xf>
    <xf numFmtId="0" fontId="0" fillId="0" borderId="0" xfId="0" applyAlignment="1">
      <alignment horizontal="right" vertical="center"/>
    </xf>
    <xf numFmtId="0" fontId="0" fillId="0" borderId="5" xfId="0" applyBorder="1" applyAlignment="1">
      <alignment horizontal="left" vertical="center"/>
    </xf>
    <xf numFmtId="0" fontId="0" fillId="0" borderId="13" xfId="0" applyBorder="1" applyAlignment="1">
      <alignment horizontal="right" vertical="top"/>
    </xf>
    <xf numFmtId="0" fontId="0" fillId="0" borderId="14" xfId="0" applyBorder="1" applyAlignment="1">
      <alignment horizontal="right" vertical="top"/>
    </xf>
    <xf numFmtId="0" fontId="0" fillId="0" borderId="5" xfId="0" applyBorder="1" applyAlignment="1">
      <alignment horizontal="right"/>
    </xf>
    <xf numFmtId="0" fontId="0" fillId="0" borderId="7" xfId="0" applyBorder="1" applyAlignment="1">
      <alignment horizontal="right"/>
    </xf>
    <xf numFmtId="0" fontId="0" fillId="0" borderId="8" xfId="0" applyBorder="1" applyAlignment="1">
      <alignment horizontal="left" vertical="center"/>
    </xf>
    <xf numFmtId="0" fontId="0" fillId="3" borderId="7" xfId="0" applyFill="1" applyBorder="1" applyAlignment="1">
      <alignment horizontal="left" vertical="center"/>
    </xf>
    <xf numFmtId="0" fontId="0" fillId="0" borderId="0" xfId="0" applyFill="1" applyBorder="1"/>
    <xf numFmtId="0" fontId="0" fillId="0" borderId="0" xfId="0" applyFill="1" applyBorder="1" applyAlignment="1" applyProtection="1">
      <alignment horizontal="center"/>
      <protection/>
    </xf>
    <xf numFmtId="170" fontId="0" fillId="0" borderId="7" xfId="0" applyNumberFormat="1" applyFill="1" applyBorder="1" applyAlignment="1">
      <alignment vertical="center"/>
    </xf>
    <xf numFmtId="174" fontId="0" fillId="0" borderId="0" xfId="0" applyNumberFormat="1" applyFill="1" applyBorder="1" applyAlignment="1" applyProtection="1">
      <alignment/>
      <protection/>
    </xf>
    <xf numFmtId="49" fontId="12" fillId="0" borderId="8" xfId="0" applyNumberFormat="1" applyFont="1" applyFill="1" applyBorder="1" applyAlignment="1" applyProtection="1">
      <alignment horizontal="left" vertical="center"/>
      <protection/>
    </xf>
    <xf numFmtId="170" fontId="0" fillId="0" borderId="0" xfId="0" applyNumberFormat="1" applyFill="1" applyBorder="1" applyAlignment="1">
      <alignment vertical="center"/>
    </xf>
    <xf numFmtId="0" fontId="0" fillId="0" borderId="0" xfId="0" applyBorder="1" applyAlignment="1">
      <alignment vertical="top" wrapText="1"/>
    </xf>
    <xf numFmtId="0" fontId="0" fillId="0" borderId="5" xfId="0" applyBorder="1" applyAlignment="1">
      <alignment vertical="top" wrapText="1"/>
    </xf>
    <xf numFmtId="0" fontId="0" fillId="0" borderId="2" xfId="0" applyBorder="1" applyAlignment="1">
      <alignment/>
    </xf>
    <xf numFmtId="0" fontId="0" fillId="0" borderId="12" xfId="0" applyBorder="1" applyAlignment="1">
      <alignment horizontal="left" vertical="center"/>
    </xf>
    <xf numFmtId="0" fontId="0" fillId="0" borderId="15" xfId="0" applyBorder="1" applyAlignment="1">
      <alignment horizontal="left" vertical="center"/>
    </xf>
    <xf numFmtId="0" fontId="0" fillId="0" borderId="0" xfId="0" applyAlignment="1">
      <alignment vertical="center"/>
    </xf>
    <xf numFmtId="0" fontId="0" fillId="0" borderId="2" xfId="0" applyBorder="1" applyAlignment="1">
      <alignment vertical="center" wrapText="1"/>
    </xf>
    <xf numFmtId="0" fontId="0" fillId="0" borderId="10" xfId="0" applyBorder="1" applyAlignment="1">
      <alignment vertical="center"/>
    </xf>
    <xf numFmtId="0" fontId="0" fillId="0" borderId="0" xfId="0" applyBorder="1" applyAlignment="1">
      <alignment horizontal="right" vertical="top"/>
    </xf>
    <xf numFmtId="0" fontId="2" fillId="0" borderId="0" xfId="0" applyFont="1" applyAlignment="1">
      <alignment horizontal="left" wrapText="1"/>
    </xf>
    <xf numFmtId="0" fontId="2" fillId="0" borderId="0" xfId="0" applyFont="1" applyAlignment="1">
      <alignment vertical="top" wrapText="1"/>
    </xf>
    <xf numFmtId="0" fontId="2" fillId="0" borderId="0" xfId="0" applyFont="1" applyAlignment="1">
      <alignment wrapText="1"/>
    </xf>
    <xf numFmtId="0" fontId="0" fillId="0" borderId="0" xfId="0" applyFont="1" applyAlignment="1">
      <alignment horizontal="left" vertical="center" wrapText="1"/>
    </xf>
    <xf numFmtId="0" fontId="14" fillId="0" borderId="1" xfId="0" applyFont="1" applyBorder="1" applyAlignment="1">
      <alignment horizontal="center" wrapText="1"/>
    </xf>
    <xf numFmtId="166" fontId="0" fillId="3" borderId="1" xfId="0" applyNumberFormat="1" applyFill="1" applyBorder="1" applyAlignment="1" applyProtection="1">
      <alignment wrapText="1"/>
      <protection locked="0"/>
    </xf>
    <xf numFmtId="171" fontId="0" fillId="3" borderId="16" xfId="0" applyNumberFormat="1" applyFill="1" applyBorder="1" applyAlignment="1" applyProtection="1">
      <alignment wrapText="1"/>
      <protection locked="0"/>
    </xf>
    <xf numFmtId="171" fontId="0" fillId="3" borderId="16" xfId="0" applyNumberFormat="1" applyFill="1" applyBorder="1" applyAlignment="1" applyProtection="1">
      <alignment vertical="top" wrapText="1"/>
      <protection locked="0"/>
    </xf>
    <xf numFmtId="0" fontId="3" fillId="2" borderId="0" xfId="0" applyFont="1" applyFill="1" applyAlignment="1">
      <alignment/>
    </xf>
    <xf numFmtId="0" fontId="0" fillId="0" borderId="11" xfId="0" applyBorder="1" applyAlignment="1">
      <alignment horizontal="right" vertical="top"/>
    </xf>
    <xf numFmtId="168" fontId="0" fillId="4" borderId="13" xfId="0" applyNumberFormat="1" applyFill="1" applyBorder="1" applyAlignment="1" applyProtection="1">
      <alignment horizontal="right" vertical="top" wrapText="1"/>
      <protection/>
    </xf>
    <xf numFmtId="0" fontId="0" fillId="0" borderId="15" xfId="0" applyBorder="1" applyAlignment="1">
      <alignment vertical="top"/>
    </xf>
    <xf numFmtId="0" fontId="0" fillId="0" borderId="2" xfId="0" applyBorder="1" applyAlignment="1">
      <alignment horizontal="right" vertical="top"/>
    </xf>
    <xf numFmtId="0" fontId="0" fillId="0" borderId="0" xfId="0" applyAlignment="1" applyProtection="1">
      <alignment horizontal="center"/>
      <protection/>
    </xf>
    <xf numFmtId="166" fontId="0" fillId="0" borderId="0" xfId="0" applyNumberFormat="1" applyFill="1" applyAlignment="1" applyProtection="1">
      <alignment horizontal="center"/>
      <protection/>
    </xf>
    <xf numFmtId="0" fontId="0" fillId="0" borderId="0" xfId="0" applyProtection="1">
      <protection/>
    </xf>
    <xf numFmtId="0" fontId="0" fillId="0" borderId="8" xfId="0" applyBorder="1" applyProtection="1">
      <protection/>
    </xf>
    <xf numFmtId="0" fontId="0" fillId="0" borderId="12" xfId="0" applyBorder="1" applyAlignment="1">
      <alignment horizontal="right"/>
    </xf>
    <xf numFmtId="0" fontId="0" fillId="0" borderId="0" xfId="0" applyFill="1" applyBorder="1" applyAlignment="1">
      <alignment horizontal="right" vertical="center"/>
    </xf>
    <xf numFmtId="0" fontId="3" fillId="0" borderId="0" xfId="0" applyFont="1" applyFill="1" applyBorder="1" applyAlignment="1">
      <alignment horizontal="left" vertical="center"/>
    </xf>
    <xf numFmtId="0" fontId="3" fillId="0" borderId="0" xfId="0" applyFont="1" applyFill="1" applyBorder="1" applyAlignment="1">
      <alignment horizontal="right" vertical="center"/>
    </xf>
    <xf numFmtId="169" fontId="5" fillId="0" borderId="0" xfId="0" applyNumberFormat="1" applyFont="1" applyFill="1" applyBorder="1" applyAlignment="1">
      <alignment horizontal="right" vertical="center"/>
    </xf>
    <xf numFmtId="0" fontId="5" fillId="0" borderId="1" xfId="0" applyFont="1" applyFill="1" applyBorder="1" applyAlignment="1">
      <alignment vertical="center"/>
    </xf>
    <xf numFmtId="169" fontId="5" fillId="4" borderId="1" xfId="0" applyNumberFormat="1" applyFont="1" applyFill="1" applyBorder="1" applyAlignment="1">
      <alignment horizontal="right" vertical="center"/>
    </xf>
    <xf numFmtId="0" fontId="3" fillId="0" borderId="12" xfId="0" applyFont="1" applyFill="1" applyBorder="1" applyAlignment="1">
      <alignment horizontal="left" vertical="center" wrapText="1"/>
    </xf>
    <xf numFmtId="176" fontId="3" fillId="0" borderId="12" xfId="0" applyNumberFormat="1" applyFont="1" applyFill="1" applyBorder="1" applyAlignment="1">
      <alignment horizontal="right" vertical="center"/>
    </xf>
    <xf numFmtId="0" fontId="0" fillId="0" borderId="6" xfId="0" applyBorder="1" applyAlignment="1">
      <alignment horizontal="right" vertical="center"/>
    </xf>
    <xf numFmtId="0" fontId="0" fillId="0" borderId="0" xfId="0" applyBorder="1" applyAlignment="1">
      <alignment horizontal="right" vertical="center"/>
    </xf>
    <xf numFmtId="0" fontId="0" fillId="0" borderId="0" xfId="0" applyAlignment="1">
      <alignment vertical="top"/>
    </xf>
    <xf numFmtId="0" fontId="0" fillId="0" borderId="10" xfId="0" applyFont="1" applyBorder="1" applyAlignment="1">
      <alignment vertical="center"/>
    </xf>
    <xf numFmtId="0" fontId="0" fillId="0" borderId="10" xfId="0" applyBorder="1" applyAlignment="1">
      <alignment horizontal="right"/>
    </xf>
    <xf numFmtId="0" fontId="2" fillId="0" borderId="0" xfId="0" applyFont="1" applyBorder="1" applyAlignment="1">
      <alignment horizontal="left" vertical="top" wrapText="1"/>
    </xf>
    <xf numFmtId="0" fontId="8" fillId="0" borderId="0" xfId="0" applyFont="1" applyFill="1" applyAlignment="1">
      <alignment vertical="center" wrapText="1"/>
    </xf>
    <xf numFmtId="0" fontId="0" fillId="0" borderId="0" xfId="0" applyFill="1" applyAlignment="1">
      <alignment vertical="center" wrapText="1"/>
    </xf>
    <xf numFmtId="0" fontId="5" fillId="0" borderId="1" xfId="0" applyFont="1" applyBorder="1" applyAlignment="1">
      <alignment horizontal="center"/>
    </xf>
    <xf numFmtId="0" fontId="0" fillId="3" borderId="0" xfId="0" applyFill="1" applyBorder="1" applyAlignment="1">
      <alignment vertical="top" wrapText="1"/>
    </xf>
    <xf numFmtId="0" fontId="0" fillId="3" borderId="0" xfId="0" applyFill="1" applyBorder="1"/>
    <xf numFmtId="49" fontId="0" fillId="3" borderId="0" xfId="0" applyNumberFormat="1" applyFill="1" applyBorder="1" applyAlignment="1" applyProtection="1">
      <alignment horizontal="left" vertical="top" wrapText="1"/>
      <protection/>
    </xf>
    <xf numFmtId="0" fontId="0" fillId="3" borderId="0" xfId="0" applyFill="1" applyBorder="1" applyAlignment="1" applyProtection="1">
      <alignment horizontal="left"/>
      <protection/>
    </xf>
    <xf numFmtId="0" fontId="0" fillId="3" borderId="0" xfId="0" applyFill="1" applyBorder="1" applyAlignment="1">
      <alignment horizontal="left"/>
    </xf>
    <xf numFmtId="0" fontId="0" fillId="3" borderId="0" xfId="0" applyFill="1" applyBorder="1" applyAlignment="1">
      <alignment horizontal="center"/>
    </xf>
    <xf numFmtId="168" fontId="0" fillId="4" borderId="1" xfId="0" applyNumberFormat="1" applyFill="1" applyBorder="1" applyAlignment="1" applyProtection="1">
      <alignment horizontal="right" vertical="top" wrapText="1"/>
      <protection/>
    </xf>
    <xf numFmtId="0" fontId="0" fillId="0" borderId="0" xfId="0" applyFill="1" applyAlignment="1" applyProtection="1">
      <alignment horizontal="center"/>
      <protection/>
    </xf>
    <xf numFmtId="166" fontId="0" fillId="4" borderId="12" xfId="0" applyNumberFormat="1" applyFill="1" applyBorder="1" applyAlignment="1" applyProtection="1">
      <alignment wrapText="1"/>
      <protection/>
    </xf>
    <xf numFmtId="0" fontId="0" fillId="0" borderId="0" xfId="0" applyFill="1" applyAlignment="1">
      <alignment horizontal="center"/>
    </xf>
    <xf numFmtId="168" fontId="0" fillId="3" borderId="1" xfId="0" applyNumberFormat="1" applyFill="1" applyBorder="1" applyAlignment="1" applyProtection="1">
      <alignment horizontal="right" vertical="top" wrapText="1"/>
      <protection locked="0"/>
    </xf>
    <xf numFmtId="174" fontId="0" fillId="3" borderId="11" xfId="0" applyNumberFormat="1" applyFill="1" applyBorder="1" applyAlignment="1" applyProtection="1">
      <alignment vertical="center" wrapText="1"/>
      <protection locked="0"/>
    </xf>
    <xf numFmtId="174" fontId="0" fillId="3" borderId="11" xfId="0" applyNumberFormat="1" applyFill="1" applyBorder="1" applyAlignment="1" applyProtection="1">
      <alignment horizontal="right" vertical="center" wrapText="1"/>
      <protection locked="0"/>
    </xf>
    <xf numFmtId="174" fontId="0" fillId="3" borderId="1" xfId="0" applyNumberFormat="1" applyFill="1" applyBorder="1" applyAlignment="1" applyProtection="1">
      <alignment horizontal="right" vertical="center" wrapText="1"/>
      <protection locked="0"/>
    </xf>
    <xf numFmtId="174" fontId="0" fillId="3" borderId="1" xfId="0" applyNumberFormat="1" applyFill="1" applyBorder="1" applyAlignment="1" applyProtection="1">
      <alignment vertical="center" wrapText="1"/>
      <protection locked="0"/>
    </xf>
    <xf numFmtId="174" fontId="0" fillId="3" borderId="13" xfId="0" applyNumberFormat="1" applyFill="1" applyBorder="1" applyAlignment="1" applyProtection="1">
      <alignment horizontal="right" vertical="center" wrapText="1"/>
      <protection locked="0"/>
    </xf>
    <xf numFmtId="172" fontId="0" fillId="3" borderId="1" xfId="0" applyNumberFormat="1" applyFill="1" applyBorder="1" applyAlignment="1" applyProtection="1">
      <alignment horizontal="right" vertical="center" wrapText="1"/>
      <protection locked="0"/>
    </xf>
    <xf numFmtId="0" fontId="12" fillId="0" borderId="0" xfId="0" applyFont="1" applyAlignment="1" applyProtection="1">
      <alignment horizontal="left"/>
      <protection/>
    </xf>
    <xf numFmtId="49" fontId="0" fillId="0" borderId="3" xfId="0" applyNumberFormat="1" applyFill="1" applyBorder="1" applyAlignment="1" applyProtection="1">
      <alignment horizontal="left" vertical="top" wrapText="1"/>
      <protection/>
    </xf>
    <xf numFmtId="49" fontId="0" fillId="0" borderId="0" xfId="0" applyNumberFormat="1" applyBorder="1" applyAlignment="1" applyProtection="1">
      <alignment horizontal="left" vertical="top" wrapText="1"/>
      <protection/>
    </xf>
    <xf numFmtId="0" fontId="0" fillId="0" borderId="0" xfId="0" applyBorder="1" applyAlignment="1" applyProtection="1">
      <alignment horizontal="left" vertical="center"/>
      <protection/>
    </xf>
    <xf numFmtId="0" fontId="0" fillId="0" borderId="0" xfId="0" applyFill="1" applyBorder="1" applyAlignment="1" applyProtection="1">
      <alignment vertical="center"/>
      <protection/>
    </xf>
    <xf numFmtId="165" fontId="0" fillId="0" borderId="0" xfId="0" applyNumberFormat="1" applyFill="1" applyBorder="1" applyAlignment="1" applyProtection="1">
      <alignment horizontal="right" vertical="center" wrapText="1"/>
      <protection/>
    </xf>
    <xf numFmtId="170" fontId="0" fillId="0" borderId="0" xfId="0" applyNumberFormat="1" applyFill="1" applyBorder="1" applyAlignment="1" applyProtection="1">
      <alignment horizontal="right" vertical="center"/>
      <protection/>
    </xf>
    <xf numFmtId="170" fontId="0" fillId="0" borderId="0" xfId="0" applyNumberFormat="1" applyFill="1" applyBorder="1" applyAlignment="1" applyProtection="1">
      <alignment horizontal="right" vertical="center" wrapText="1"/>
      <protection/>
    </xf>
    <xf numFmtId="0" fontId="0" fillId="0" borderId="12" xfId="0" applyBorder="1" applyProtection="1">
      <protection/>
    </xf>
    <xf numFmtId="0" fontId="0" fillId="0" borderId="0" xfId="0" applyAlignment="1" applyProtection="1">
      <alignment horizontal="right"/>
      <protection/>
    </xf>
    <xf numFmtId="0" fontId="0" fillId="0" borderId="2" xfId="0" applyBorder="1" applyAlignment="1" applyProtection="1">
      <alignment horizontal="left" vertical="center"/>
      <protection/>
    </xf>
    <xf numFmtId="0" fontId="0" fillId="0" borderId="3" xfId="0" applyBorder="1" applyAlignment="1" applyProtection="1">
      <alignment horizontal="left" vertical="center"/>
      <protection/>
    </xf>
    <xf numFmtId="0" fontId="0" fillId="0" borderId="3" xfId="0" applyFill="1" applyBorder="1" applyAlignment="1" applyProtection="1">
      <alignment vertical="center"/>
      <protection/>
    </xf>
    <xf numFmtId="165" fontId="0" fillId="0" borderId="3" xfId="0" applyNumberFormat="1" applyFill="1" applyBorder="1" applyAlignment="1" applyProtection="1">
      <alignment horizontal="right" vertical="center" wrapText="1"/>
      <protection/>
    </xf>
    <xf numFmtId="170" fontId="0" fillId="0" borderId="3" xfId="0" applyNumberFormat="1" applyFill="1" applyBorder="1" applyAlignment="1" applyProtection="1">
      <alignment horizontal="right" vertical="center"/>
      <protection/>
    </xf>
    <xf numFmtId="170" fontId="0" fillId="0" borderId="3" xfId="0" applyNumberFormat="1" applyFill="1" applyBorder="1" applyAlignment="1" applyProtection="1">
      <alignment horizontal="right" vertical="center" wrapText="1"/>
      <protection/>
    </xf>
    <xf numFmtId="0" fontId="0" fillId="0" borderId="4" xfId="0" applyBorder="1" applyProtection="1">
      <protection/>
    </xf>
    <xf numFmtId="0" fontId="0" fillId="0" borderId="5" xfId="0" applyBorder="1" applyAlignment="1" applyProtection="1">
      <alignment horizontal="right"/>
      <protection/>
    </xf>
    <xf numFmtId="0" fontId="0" fillId="0" borderId="5" xfId="0" applyBorder="1" applyAlignment="1" applyProtection="1">
      <alignment horizontal="left" vertical="center"/>
      <protection/>
    </xf>
    <xf numFmtId="0" fontId="0" fillId="0" borderId="6" xfId="0" applyBorder="1" applyProtection="1">
      <protection/>
    </xf>
    <xf numFmtId="0" fontId="0" fillId="0" borderId="8" xfId="0" applyFill="1" applyBorder="1" applyAlignment="1" applyProtection="1">
      <alignment vertical="center"/>
      <protection/>
    </xf>
    <xf numFmtId="165" fontId="0" fillId="0" borderId="8" xfId="0" applyNumberFormat="1" applyFill="1" applyBorder="1" applyAlignment="1" applyProtection="1">
      <alignment horizontal="right" vertical="center" wrapText="1"/>
      <protection/>
    </xf>
    <xf numFmtId="0" fontId="0" fillId="0" borderId="0" xfId="0" applyFill="1" applyBorder="1" applyProtection="1">
      <protection/>
    </xf>
    <xf numFmtId="49" fontId="0" fillId="0" borderId="12" xfId="0" applyNumberFormat="1" applyFill="1" applyBorder="1" applyAlignment="1" applyProtection="1">
      <alignment vertical="top" wrapText="1"/>
      <protection/>
    </xf>
    <xf numFmtId="166" fontId="0" fillId="0" borderId="12" xfId="0" applyNumberFormat="1" applyFill="1" applyBorder="1" applyAlignment="1" applyProtection="1">
      <alignment vertical="top" wrapText="1"/>
      <protection/>
    </xf>
    <xf numFmtId="173" fontId="0" fillId="0" borderId="12" xfId="0" applyNumberFormat="1" applyFill="1" applyBorder="1" applyAlignment="1" applyProtection="1">
      <alignment vertical="top" wrapText="1"/>
      <protection/>
    </xf>
    <xf numFmtId="0" fontId="0" fillId="0" borderId="0" xfId="0" applyBorder="1" applyAlignment="1" applyProtection="1">
      <alignment/>
      <protection/>
    </xf>
    <xf numFmtId="172" fontId="0" fillId="0" borderId="0" xfId="0" applyNumberFormat="1" applyFill="1" applyBorder="1" applyAlignment="1" applyProtection="1">
      <alignment vertical="top" wrapText="1"/>
      <protection/>
    </xf>
    <xf numFmtId="0" fontId="0" fillId="0" borderId="0" xfId="0" applyBorder="1" applyAlignment="1" applyProtection="1">
      <alignment vertical="top"/>
      <protection/>
    </xf>
    <xf numFmtId="173" fontId="0" fillId="0" borderId="12" xfId="0" applyNumberFormat="1" applyFill="1" applyBorder="1" applyAlignment="1" applyProtection="1">
      <alignment vertical="top"/>
      <protection/>
    </xf>
    <xf numFmtId="167" fontId="0" fillId="0" borderId="0" xfId="0" applyNumberFormat="1" applyFill="1" applyBorder="1" applyAlignment="1" applyProtection="1">
      <alignment horizontal="right" wrapText="1"/>
      <protection/>
    </xf>
    <xf numFmtId="167" fontId="0" fillId="0" borderId="8" xfId="0" applyNumberFormat="1" applyFill="1" applyBorder="1" applyAlignment="1" applyProtection="1">
      <alignment horizontal="right" vertical="top" wrapText="1"/>
      <protection/>
    </xf>
    <xf numFmtId="167" fontId="0" fillId="0" borderId="9" xfId="0" applyNumberFormat="1" applyFill="1" applyBorder="1" applyAlignment="1" applyProtection="1">
      <alignment horizontal="right" vertical="top" wrapText="1"/>
      <protection/>
    </xf>
    <xf numFmtId="167" fontId="0" fillId="0" borderId="12" xfId="0" applyNumberFormat="1" applyFill="1" applyBorder="1" applyAlignment="1" applyProtection="1">
      <alignment horizontal="right" vertical="top" wrapText="1"/>
      <protection/>
    </xf>
    <xf numFmtId="167" fontId="0" fillId="0" borderId="15" xfId="0" applyNumberFormat="1" applyFill="1" applyBorder="1" applyAlignment="1" applyProtection="1">
      <alignment horizontal="right" vertical="top" wrapText="1"/>
      <protection/>
    </xf>
    <xf numFmtId="0" fontId="0" fillId="0" borderId="7" xfId="0" applyBorder="1" applyAlignment="1" applyProtection="1">
      <alignment/>
      <protection/>
    </xf>
    <xf numFmtId="168" fontId="0" fillId="0" borderId="8" xfId="0" applyNumberFormat="1" applyFill="1" applyBorder="1" applyAlignment="1" applyProtection="1">
      <alignment horizontal="right" vertical="top" wrapText="1"/>
      <protection/>
    </xf>
    <xf numFmtId="168" fontId="0" fillId="0" borderId="9" xfId="0" applyNumberFormat="1" applyFill="1" applyBorder="1" applyAlignment="1" applyProtection="1">
      <alignment horizontal="right" vertical="top" wrapText="1"/>
      <protection/>
    </xf>
    <xf numFmtId="0" fontId="0" fillId="0" borderId="10" xfId="0" applyBorder="1" applyProtection="1">
      <protection/>
    </xf>
    <xf numFmtId="0" fontId="0" fillId="0" borderId="12" xfId="0" applyBorder="1" applyAlignment="1" applyProtection="1">
      <alignment/>
      <protection/>
    </xf>
    <xf numFmtId="0" fontId="0" fillId="0" borderId="10" xfId="0" applyBorder="1" applyAlignment="1" applyProtection="1">
      <alignment/>
      <protection/>
    </xf>
    <xf numFmtId="167" fontId="0" fillId="0" borderId="4" xfId="0" applyNumberFormat="1" applyFill="1" applyBorder="1" applyAlignment="1" applyProtection="1">
      <alignment horizontal="right" vertical="top" wrapText="1"/>
      <protection/>
    </xf>
    <xf numFmtId="167" fontId="0" fillId="0" borderId="0" xfId="0" applyNumberFormat="1" applyFill="1" applyBorder="1" applyAlignment="1" applyProtection="1">
      <alignment horizontal="right" vertical="center" wrapText="1"/>
      <protection/>
    </xf>
    <xf numFmtId="0" fontId="0" fillId="0" borderId="3" xfId="0" applyFill="1" applyBorder="1" applyAlignment="1" applyProtection="1">
      <alignment vertical="top"/>
      <protection/>
    </xf>
    <xf numFmtId="0" fontId="2" fillId="0" borderId="0" xfId="0" applyFont="1" applyAlignment="1">
      <alignment vertical="center" wrapText="1"/>
    </xf>
    <xf numFmtId="0" fontId="0" fillId="2" borderId="0" xfId="0" applyFont="1" applyFill="1"/>
    <xf numFmtId="0" fontId="0" fillId="0" borderId="0" xfId="0" applyFont="1" applyAlignment="1">
      <alignment horizontal="right"/>
    </xf>
    <xf numFmtId="0" fontId="0" fillId="0" borderId="11" xfId="0" applyFont="1" applyBorder="1" applyAlignment="1">
      <alignment horizontal="right"/>
    </xf>
    <xf numFmtId="0" fontId="0" fillId="0" borderId="14" xfId="0" applyFont="1" applyBorder="1" applyAlignment="1">
      <alignment horizontal="right"/>
    </xf>
    <xf numFmtId="0" fontId="0" fillId="0" borderId="2" xfId="0" applyFont="1" applyBorder="1" applyAlignment="1" applyProtection="1">
      <alignment horizontal="right"/>
      <protection/>
    </xf>
    <xf numFmtId="0" fontId="2" fillId="0" borderId="0" xfId="0" applyFont="1" applyAlignment="1">
      <alignment vertical="center" wrapText="1"/>
    </xf>
    <xf numFmtId="0" fontId="2" fillId="0" borderId="0" xfId="0" applyFont="1" applyAlignment="1">
      <alignment wrapText="1"/>
    </xf>
    <xf numFmtId="0" fontId="0" fillId="0" borderId="0" xfId="0" applyFont="1" applyAlignment="1">
      <alignment wrapText="1"/>
    </xf>
    <xf numFmtId="0" fontId="2" fillId="0" borderId="0" xfId="0" applyFont="1" applyAlignment="1">
      <alignment vertical="top" wrapText="1"/>
    </xf>
    <xf numFmtId="0" fontId="0" fillId="0" borderId="0" xfId="0" applyFont="1" applyAlignment="1">
      <alignment vertical="top" wrapText="1"/>
    </xf>
    <xf numFmtId="0" fontId="5"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left" wrapText="1"/>
    </xf>
    <xf numFmtId="0" fontId="5" fillId="0" borderId="0" xfId="0" applyFont="1" applyFill="1" applyAlignment="1">
      <alignment horizontal="left"/>
    </xf>
    <xf numFmtId="0" fontId="2" fillId="0" borderId="0" xfId="0" applyFont="1" applyBorder="1" applyAlignment="1">
      <alignment horizontal="left" vertical="top" wrapText="1"/>
    </xf>
    <xf numFmtId="0" fontId="2" fillId="0" borderId="0" xfId="0" applyFont="1" applyBorder="1" applyAlignment="1">
      <alignment horizontal="left" vertical="top" wrapText="1"/>
    </xf>
    <xf numFmtId="0" fontId="5" fillId="0" borderId="0" xfId="0" applyFont="1" applyAlignment="1">
      <alignment horizontal="left" wrapText="1"/>
    </xf>
    <xf numFmtId="0" fontId="2" fillId="0" borderId="0" xfId="0" applyFont="1" applyAlignment="1">
      <alignment horizontal="left" vertical="top" wrapText="1"/>
    </xf>
    <xf numFmtId="0" fontId="1" fillId="0" borderId="0" xfId="0" applyFont="1" applyAlignment="1">
      <alignment horizontal="center"/>
    </xf>
    <xf numFmtId="0" fontId="0" fillId="0" borderId="0" xfId="0" applyAlignment="1">
      <alignment horizontal="center"/>
    </xf>
    <xf numFmtId="0" fontId="5" fillId="0" borderId="0" xfId="0" applyFont="1" applyAlignment="1">
      <alignment/>
    </xf>
    <xf numFmtId="0" fontId="0" fillId="0" borderId="0" xfId="0" applyAlignment="1">
      <alignment/>
    </xf>
    <xf numFmtId="0" fontId="2" fillId="0" borderId="0" xfId="0" applyFont="1" applyAlignment="1">
      <alignment wrapText="1"/>
    </xf>
    <xf numFmtId="0" fontId="2" fillId="0" borderId="0" xfId="0" applyFont="1" applyFill="1" applyAlignment="1">
      <alignment horizontal="left" vertical="center" wrapText="1"/>
    </xf>
    <xf numFmtId="0" fontId="2" fillId="0" borderId="0" xfId="0" applyFont="1" applyFill="1" applyAlignment="1">
      <alignment horizontal="left" vertical="top" wrapText="1"/>
    </xf>
    <xf numFmtId="0" fontId="0" fillId="2" borderId="0" xfId="0" applyFill="1" applyAlignment="1">
      <alignment horizontal="left"/>
    </xf>
    <xf numFmtId="0" fontId="2" fillId="0" borderId="0" xfId="0" applyFont="1" applyAlignment="1">
      <alignment horizontal="left" vertical="center" wrapText="1"/>
    </xf>
    <xf numFmtId="0" fontId="5" fillId="0" borderId="0" xfId="0" applyFont="1" applyAlignment="1">
      <alignment horizontal="left" vertical="center"/>
    </xf>
    <xf numFmtId="0" fontId="2" fillId="0" borderId="0" xfId="0" applyFont="1" applyAlignment="1">
      <alignment vertical="center" wrapText="1"/>
    </xf>
    <xf numFmtId="0" fontId="3" fillId="0" borderId="0" xfId="0" applyFont="1" applyAlignment="1">
      <alignment horizontal="left"/>
    </xf>
    <xf numFmtId="0" fontId="0" fillId="0" borderId="11" xfId="0" applyBorder="1" applyAlignment="1">
      <alignment horizontal="right" vertical="top"/>
    </xf>
    <xf numFmtId="0" fontId="0" fillId="0" borderId="14" xfId="0" applyBorder="1" applyAlignment="1">
      <alignment horizontal="right" vertical="top"/>
    </xf>
    <xf numFmtId="0" fontId="0" fillId="3" borderId="10" xfId="0" applyFill="1" applyBorder="1" applyAlignment="1" applyProtection="1">
      <alignment horizontal="left" vertical="center" wrapText="1"/>
      <protection locked="0"/>
    </xf>
    <xf numFmtId="0" fontId="0" fillId="3" borderId="15" xfId="0" applyFill="1" applyBorder="1" applyAlignment="1" applyProtection="1">
      <alignment horizontal="left" vertical="center" wrapText="1"/>
      <protection locked="0"/>
    </xf>
    <xf numFmtId="164" fontId="0" fillId="3" borderId="10" xfId="0" applyNumberFormat="1" applyFill="1" applyBorder="1" applyAlignment="1" applyProtection="1">
      <alignment horizontal="center" vertical="center" wrapText="1"/>
      <protection locked="0"/>
    </xf>
    <xf numFmtId="164" fontId="0" fillId="3" borderId="15" xfId="0" applyNumberFormat="1" applyFill="1" applyBorder="1" applyAlignment="1" applyProtection="1">
      <alignment horizontal="center" vertical="center" wrapText="1"/>
      <protection locked="0"/>
    </xf>
    <xf numFmtId="49" fontId="0" fillId="3" borderId="1" xfId="0" applyNumberFormat="1" applyFill="1" applyBorder="1" applyAlignment="1" applyProtection="1">
      <alignment horizontal="left" vertical="top" wrapText="1"/>
      <protection locked="0"/>
    </xf>
    <xf numFmtId="164" fontId="0" fillId="3" borderId="10" xfId="0" applyNumberFormat="1" applyFill="1" applyBorder="1" applyAlignment="1" applyProtection="1">
      <alignment horizontal="center"/>
      <protection locked="0"/>
    </xf>
    <xf numFmtId="164" fontId="0" fillId="0" borderId="15" xfId="0" applyNumberFormat="1" applyBorder="1" applyAlignment="1" applyProtection="1">
      <alignment horizontal="center"/>
      <protection locked="0"/>
    </xf>
    <xf numFmtId="0" fontId="0" fillId="0" borderId="13" xfId="0" applyBorder="1" applyAlignment="1">
      <alignment/>
    </xf>
    <xf numFmtId="0" fontId="0" fillId="3" borderId="0" xfId="0" applyFill="1" applyBorder="1" applyAlignment="1">
      <alignment/>
    </xf>
    <xf numFmtId="166" fontId="0" fillId="3" borderId="10" xfId="0" applyNumberFormat="1" applyFill="1" applyBorder="1" applyAlignment="1" applyProtection="1">
      <alignment horizontal="right" vertical="center" wrapText="1"/>
      <protection locked="0"/>
    </xf>
    <xf numFmtId="166" fontId="0" fillId="3" borderId="15" xfId="0" applyNumberFormat="1" applyFill="1" applyBorder="1" applyAlignment="1" applyProtection="1">
      <alignment horizontal="right" vertical="center" wrapText="1"/>
      <protection locked="0"/>
    </xf>
    <xf numFmtId="164" fontId="0" fillId="3" borderId="10" xfId="0" applyNumberFormat="1" applyFill="1" applyBorder="1" applyAlignment="1" applyProtection="1">
      <alignment horizontal="center" vertical="top" wrapText="1"/>
      <protection locked="0"/>
    </xf>
    <xf numFmtId="164" fontId="0" fillId="0" borderId="15" xfId="0" applyNumberFormat="1" applyBorder="1" applyAlignment="1" applyProtection="1">
      <alignment horizontal="center" vertical="top" wrapText="1"/>
      <protection locked="0"/>
    </xf>
    <xf numFmtId="0" fontId="0" fillId="0" borderId="13" xfId="0" applyFont="1" applyBorder="1" applyAlignment="1">
      <alignment wrapText="1"/>
    </xf>
    <xf numFmtId="0" fontId="0" fillId="0" borderId="13" xfId="0" applyBorder="1" applyAlignment="1">
      <alignment wrapText="1"/>
    </xf>
    <xf numFmtId="0" fontId="0" fillId="0" borderId="10" xfId="0" applyBorder="1" applyAlignment="1">
      <alignment horizontal="center" wrapText="1"/>
    </xf>
    <xf numFmtId="0" fontId="0" fillId="0" borderId="15" xfId="0" applyBorder="1" applyAlignment="1">
      <alignment horizontal="center" wrapText="1"/>
    </xf>
    <xf numFmtId="14" fontId="0" fillId="3" borderId="12" xfId="0" applyNumberFormat="1" applyFill="1" applyBorder="1" applyAlignment="1" applyProtection="1">
      <alignment horizontal="left"/>
      <protection locked="0"/>
    </xf>
    <xf numFmtId="0" fontId="0" fillId="3" borderId="15" xfId="0" applyNumberFormat="1" applyFill="1" applyBorder="1" applyAlignment="1" applyProtection="1">
      <alignment horizontal="left"/>
      <protection locked="0"/>
    </xf>
    <xf numFmtId="49" fontId="0" fillId="0" borderId="3" xfId="0" applyNumberFormat="1" applyFill="1" applyBorder="1" applyAlignment="1" applyProtection="1">
      <alignment horizontal="left" vertical="top" wrapText="1"/>
      <protection/>
    </xf>
    <xf numFmtId="49" fontId="0" fillId="0" borderId="4" xfId="0" applyNumberFormat="1" applyFill="1" applyBorder="1" applyAlignment="1" applyProtection="1">
      <alignment horizontal="left" vertical="top" wrapText="1"/>
      <protection/>
    </xf>
    <xf numFmtId="175" fontId="0" fillId="3" borderId="8" xfId="0" applyNumberFormat="1" applyFill="1" applyBorder="1" applyAlignment="1" applyProtection="1">
      <alignment horizontal="center"/>
      <protection locked="0"/>
    </xf>
    <xf numFmtId="175" fontId="0" fillId="3" borderId="9" xfId="0" applyNumberFormat="1" applyFill="1" applyBorder="1" applyAlignment="1" applyProtection="1">
      <alignment horizontal="center"/>
      <protection locked="0"/>
    </xf>
    <xf numFmtId="0" fontId="0" fillId="3" borderId="8" xfId="0" applyNumberFormat="1" applyFill="1" applyBorder="1" applyAlignment="1" applyProtection="1">
      <alignment horizontal="left"/>
      <protection locked="0"/>
    </xf>
    <xf numFmtId="0" fontId="0" fillId="3" borderId="9" xfId="0" applyNumberFormat="1" applyFill="1" applyBorder="1" applyAlignment="1" applyProtection="1">
      <alignment horizontal="left"/>
      <protection locked="0"/>
    </xf>
    <xf numFmtId="0" fontId="19" fillId="0" borderId="3" xfId="0" applyNumberFormat="1" applyFont="1" applyFill="1" applyBorder="1" applyAlignment="1" applyProtection="1">
      <alignment horizontal="center"/>
      <protection/>
    </xf>
    <xf numFmtId="0" fontId="19" fillId="0" borderId="4" xfId="0" applyNumberFormat="1" applyFont="1" applyFill="1" applyBorder="1" applyAlignment="1" applyProtection="1">
      <alignment horizontal="center"/>
      <protection/>
    </xf>
    <xf numFmtId="49" fontId="0" fillId="3" borderId="10" xfId="0" applyNumberFormat="1" applyFill="1" applyBorder="1" applyAlignment="1" applyProtection="1">
      <alignment horizontal="left" vertical="top" wrapText="1"/>
      <protection locked="0"/>
    </xf>
    <xf numFmtId="49" fontId="0" fillId="3" borderId="12" xfId="0" applyNumberFormat="1" applyFill="1" applyBorder="1" applyAlignment="1" applyProtection="1">
      <alignment horizontal="left" vertical="top" wrapText="1"/>
      <protection locked="0"/>
    </xf>
    <xf numFmtId="49" fontId="0" fillId="3" borderId="15" xfId="0" applyNumberFormat="1" applyFill="1" applyBorder="1" applyAlignment="1" applyProtection="1">
      <alignment horizontal="left" vertical="top" wrapText="1"/>
      <protection locked="0"/>
    </xf>
    <xf numFmtId="0" fontId="0" fillId="0" borderId="11" xfId="0" applyBorder="1" applyAlignment="1">
      <alignment vertical="top" wrapText="1"/>
    </xf>
    <xf numFmtId="49" fontId="0" fillId="3" borderId="2" xfId="0" applyNumberFormat="1" applyFill="1" applyBorder="1" applyAlignment="1" applyProtection="1">
      <alignment horizontal="left" vertical="top" wrapText="1"/>
      <protection locked="0"/>
    </xf>
    <xf numFmtId="49" fontId="0" fillId="3" borderId="3" xfId="0" applyNumberFormat="1" applyFill="1" applyBorder="1" applyAlignment="1" applyProtection="1">
      <alignment horizontal="left" vertical="top" wrapText="1"/>
      <protection locked="0"/>
    </xf>
    <xf numFmtId="49" fontId="0" fillId="0" borderId="4"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0" fillId="0" borderId="8" xfId="0" applyNumberFormat="1" applyBorder="1" applyAlignment="1" applyProtection="1">
      <alignment horizontal="left" vertical="top" wrapText="1"/>
      <protection locked="0"/>
    </xf>
    <xf numFmtId="49" fontId="0" fillId="0" borderId="9" xfId="0" applyNumberFormat="1" applyBorder="1" applyAlignment="1" applyProtection="1">
      <alignment horizontal="left" vertical="top" wrapText="1"/>
      <protection locked="0"/>
    </xf>
    <xf numFmtId="0" fontId="0" fillId="0" borderId="2" xfId="0" applyBorder="1" applyAlignment="1">
      <alignment vertical="top" wrapText="1"/>
    </xf>
    <xf numFmtId="0" fontId="0" fillId="0" borderId="4" xfId="0" applyBorder="1" applyAlignment="1">
      <alignment vertical="top" wrapText="1"/>
    </xf>
    <xf numFmtId="0" fontId="0" fillId="0" borderId="7" xfId="0" applyBorder="1" applyAlignment="1">
      <alignment vertical="top" wrapText="1"/>
    </xf>
    <xf numFmtId="0" fontId="0" fillId="0" borderId="9" xfId="0" applyBorder="1" applyAlignment="1">
      <alignment vertical="top" wrapText="1"/>
    </xf>
    <xf numFmtId="0" fontId="0" fillId="0" borderId="2" xfId="0" applyBorder="1" applyAlignment="1">
      <alignment wrapText="1"/>
    </xf>
    <xf numFmtId="0" fontId="0" fillId="0" borderId="4" xfId="0" applyBorder="1" applyAlignment="1">
      <alignment wrapText="1"/>
    </xf>
    <xf numFmtId="0" fontId="0" fillId="0" borderId="7" xfId="0" applyBorder="1" applyAlignment="1">
      <alignment wrapText="1"/>
    </xf>
    <xf numFmtId="0" fontId="0" fillId="0" borderId="9" xfId="0" applyBorder="1" applyAlignment="1">
      <alignment wrapText="1"/>
    </xf>
    <xf numFmtId="49" fontId="0" fillId="0" borderId="15" xfId="0" applyNumberFormat="1" applyBorder="1" applyAlignment="1" applyProtection="1">
      <alignment horizontal="left" vertical="top" wrapText="1"/>
      <protection locked="0"/>
    </xf>
    <xf numFmtId="0" fontId="0" fillId="3" borderId="10" xfId="0" applyFill="1" applyBorder="1" applyAlignment="1" applyProtection="1">
      <alignment horizontal="left" vertical="top" wrapText="1"/>
      <protection locked="0"/>
    </xf>
    <xf numFmtId="0" fontId="0" fillId="3" borderId="12" xfId="0" applyFill="1"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10" xfId="0" applyBorder="1" applyAlignment="1">
      <alignment horizontal="left" vertical="top"/>
    </xf>
    <xf numFmtId="0" fontId="0" fillId="0" borderId="12" xfId="0" applyBorder="1" applyAlignment="1">
      <alignment horizontal="left" vertical="top"/>
    </xf>
    <xf numFmtId="0" fontId="0" fillId="0" borderId="15" xfId="0" applyBorder="1" applyAlignment="1">
      <alignment horizontal="left" vertical="top"/>
    </xf>
    <xf numFmtId="49" fontId="0" fillId="3" borderId="10" xfId="0" applyNumberFormat="1" applyFill="1" applyBorder="1" applyAlignment="1" applyProtection="1">
      <alignment horizontal="left" vertical="top"/>
      <protection locked="0"/>
    </xf>
    <xf numFmtId="49" fontId="0" fillId="3" borderId="12" xfId="0" applyNumberFormat="1" applyFill="1" applyBorder="1" applyAlignment="1" applyProtection="1">
      <alignment horizontal="left" vertical="top"/>
      <protection locked="0"/>
    </xf>
    <xf numFmtId="49" fontId="0" fillId="0" borderId="15" xfId="0" applyNumberFormat="1" applyBorder="1" applyAlignment="1" applyProtection="1">
      <alignment horizontal="left" vertical="top"/>
      <protection locked="0"/>
    </xf>
    <xf numFmtId="0" fontId="0" fillId="3" borderId="10" xfId="0" applyNumberFormat="1" applyFill="1" applyBorder="1" applyAlignment="1" applyProtection="1">
      <alignment horizontal="left" vertical="top" wrapText="1"/>
      <protection locked="0"/>
    </xf>
    <xf numFmtId="0" fontId="0" fillId="3" borderId="12" xfId="0" applyNumberFormat="1" applyFill="1" applyBorder="1" applyAlignment="1" applyProtection="1">
      <alignment horizontal="left" vertical="top" wrapText="1"/>
      <protection locked="0"/>
    </xf>
    <xf numFmtId="0" fontId="0" fillId="0" borderId="15" xfId="0" applyNumberFormat="1" applyBorder="1" applyAlignment="1" applyProtection="1">
      <alignment horizontal="left" vertical="top" wrapText="1"/>
      <protection locked="0"/>
    </xf>
    <xf numFmtId="1" fontId="0" fillId="3" borderId="10" xfId="0" applyNumberFormat="1" applyFill="1" applyBorder="1" applyAlignment="1" applyProtection="1">
      <alignment horizontal="left" vertical="top"/>
      <protection locked="0"/>
    </xf>
    <xf numFmtId="1" fontId="0" fillId="3" borderId="12" xfId="0" applyNumberFormat="1" applyFill="1" applyBorder="1" applyAlignment="1" applyProtection="1">
      <alignment horizontal="left" vertical="top"/>
      <protection locked="0"/>
    </xf>
    <xf numFmtId="1" fontId="0" fillId="0" borderId="15" xfId="0" applyNumberFormat="1" applyBorder="1" applyAlignment="1" applyProtection="1">
      <alignment horizontal="left" vertical="top"/>
      <protection locked="0"/>
    </xf>
    <xf numFmtId="0" fontId="0" fillId="0" borderId="10" xfId="0" applyBorder="1" applyAlignment="1">
      <alignment horizontal="left"/>
    </xf>
    <xf numFmtId="0" fontId="0" fillId="0" borderId="12" xfId="0" applyBorder="1" applyAlignment="1">
      <alignment horizontal="left"/>
    </xf>
    <xf numFmtId="174" fontId="0" fillId="3" borderId="12" xfId="0" applyNumberFormat="1" applyFill="1" applyBorder="1" applyAlignment="1" applyProtection="1">
      <alignment horizontal="center"/>
      <protection locked="0"/>
    </xf>
    <xf numFmtId="174" fontId="0" fillId="3" borderId="15" xfId="0" applyNumberFormat="1" applyFill="1" applyBorder="1" applyAlignment="1" applyProtection="1">
      <alignment horizontal="center"/>
      <protection locked="0"/>
    </xf>
    <xf numFmtId="172" fontId="0" fillId="0" borderId="1" xfId="0" applyNumberFormat="1" applyFill="1" applyBorder="1" applyAlignment="1" applyProtection="1">
      <alignment horizontal="center" vertical="top" wrapText="1"/>
      <protection locked="0"/>
    </xf>
    <xf numFmtId="172" fontId="0" fillId="3" borderId="1" xfId="0" applyNumberFormat="1" applyFill="1" applyBorder="1" applyAlignment="1" applyProtection="1">
      <alignment horizontal="center" vertical="top" wrapText="1"/>
      <protection locked="0"/>
    </xf>
    <xf numFmtId="175" fontId="0" fillId="3" borderId="1" xfId="0" applyNumberFormat="1" applyFill="1" applyBorder="1" applyAlignment="1" applyProtection="1">
      <alignment horizontal="center" vertical="top"/>
      <protection locked="0"/>
    </xf>
    <xf numFmtId="0" fontId="0" fillId="3" borderId="1" xfId="0" applyFill="1" applyBorder="1" applyAlignment="1" applyProtection="1">
      <alignment horizontal="center" vertical="top" wrapText="1"/>
      <protection locked="0"/>
    </xf>
    <xf numFmtId="0" fontId="0" fillId="0" borderId="10" xfId="0" applyBorder="1" applyAlignment="1">
      <alignment/>
    </xf>
    <xf numFmtId="0" fontId="0" fillId="0" borderId="12" xfId="0" applyBorder="1" applyAlignment="1">
      <alignment/>
    </xf>
    <xf numFmtId="0" fontId="0" fillId="0" borderId="2" xfId="0"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172" fontId="2" fillId="3" borderId="11" xfId="0" applyNumberFormat="1" applyFont="1" applyFill="1" applyBorder="1" applyAlignment="1" applyProtection="1">
      <alignment horizontal="right" vertical="center" wrapText="1"/>
      <protection locked="0"/>
    </xf>
    <xf numFmtId="172" fontId="2" fillId="3" borderId="14" xfId="0" applyNumberFormat="1" applyFont="1" applyFill="1" applyBorder="1" applyAlignment="1" applyProtection="1">
      <alignment horizontal="right" vertical="center" wrapText="1"/>
      <protection locked="0"/>
    </xf>
    <xf numFmtId="172" fontId="2" fillId="3" borderId="13" xfId="0" applyNumberFormat="1" applyFont="1" applyFill="1" applyBorder="1" applyAlignment="1" applyProtection="1">
      <alignment horizontal="right" vertical="center" wrapText="1"/>
      <protection locked="0"/>
    </xf>
    <xf numFmtId="0" fontId="0" fillId="0" borderId="0" xfId="0" applyAlignment="1">
      <alignment horizontal="left" vertical="top" wrapText="1"/>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172" fontId="2" fillId="4" borderId="11" xfId="0" applyNumberFormat="1" applyFont="1" applyFill="1" applyBorder="1" applyAlignment="1">
      <alignment horizontal="right" vertical="center"/>
    </xf>
    <xf numFmtId="172" fontId="2" fillId="4" borderId="14" xfId="0" applyNumberFormat="1" applyFont="1" applyFill="1" applyBorder="1" applyAlignment="1">
      <alignment horizontal="right" vertical="center"/>
    </xf>
    <xf numFmtId="172" fontId="2" fillId="4" borderId="13" xfId="0" applyNumberFormat="1" applyFont="1" applyFill="1" applyBorder="1" applyAlignment="1">
      <alignment horizontal="right" vertical="center"/>
    </xf>
    <xf numFmtId="0" fontId="18" fillId="0" borderId="2" xfId="0" applyFont="1" applyBorder="1" applyAlignment="1">
      <alignment horizontal="left" vertical="center" wrapText="1"/>
    </xf>
    <xf numFmtId="0" fontId="0" fillId="0" borderId="3" xfId="0" applyBorder="1" applyAlignment="1">
      <alignment horizontal="left" vertical="center"/>
    </xf>
    <xf numFmtId="0" fontId="0" fillId="0" borderId="4" xfId="0" applyBorder="1" applyAlignment="1">
      <alignment vertical="center"/>
    </xf>
    <xf numFmtId="0" fontId="0" fillId="0" borderId="5" xfId="0" applyBorder="1" applyAlignment="1">
      <alignment horizontal="left" vertical="center"/>
    </xf>
    <xf numFmtId="0" fontId="0" fillId="0" borderId="0" xfId="0" applyBorder="1" applyAlignment="1">
      <alignment horizontal="left" vertical="center"/>
    </xf>
    <xf numFmtId="0" fontId="0" fillId="0" borderId="6" xfId="0" applyBorder="1" applyAlignment="1">
      <alignmen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vertical="center"/>
    </xf>
    <xf numFmtId="0" fontId="2" fillId="0" borderId="3" xfId="0" applyFont="1" applyBorder="1" applyAlignment="1">
      <alignment horizontal="left" vertical="center"/>
    </xf>
    <xf numFmtId="0" fontId="2" fillId="0" borderId="5" xfId="0" applyFont="1" applyBorder="1" applyAlignment="1">
      <alignment horizontal="left" vertical="center"/>
    </xf>
    <xf numFmtId="0" fontId="2" fillId="0" borderId="0"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0" fillId="0" borderId="2" xfId="0" applyFon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166" fontId="0" fillId="3" borderId="15" xfId="0" applyNumberFormat="1" applyFill="1" applyBorder="1" applyAlignment="1" applyProtection="1">
      <alignment horizontal="center"/>
      <protection locked="0"/>
    </xf>
    <xf numFmtId="166" fontId="0" fillId="3" borderId="1" xfId="0" applyNumberFormat="1" applyFill="1" applyBorder="1" applyAlignment="1" applyProtection="1">
      <alignment horizontal="center"/>
      <protection locked="0"/>
    </xf>
    <xf numFmtId="0" fontId="0" fillId="3" borderId="10" xfId="0" applyFill="1" applyBorder="1" applyAlignment="1" applyProtection="1">
      <alignment horizontal="center"/>
      <protection locked="0"/>
    </xf>
    <xf numFmtId="0" fontId="0" fillId="3" borderId="12" xfId="0" applyFill="1" applyBorder="1" applyAlignment="1" applyProtection="1">
      <alignment horizontal="center"/>
      <protection locked="0"/>
    </xf>
    <xf numFmtId="165" fontId="0" fillId="0" borderId="1" xfId="0" applyNumberFormat="1" applyFill="1" applyBorder="1" applyAlignment="1" applyProtection="1">
      <alignment horizontal="center" vertical="center" wrapText="1"/>
      <protection/>
    </xf>
    <xf numFmtId="0" fontId="0" fillId="3" borderId="1" xfId="0" applyFill="1" applyBorder="1" applyAlignment="1" applyProtection="1">
      <alignment horizontal="center"/>
      <protection locked="0"/>
    </xf>
    <xf numFmtId="0" fontId="0" fillId="0" borderId="2" xfId="0" applyFont="1" applyBorder="1" applyAlignment="1">
      <alignment horizontal="left" wrapText="1"/>
    </xf>
    <xf numFmtId="0" fontId="0" fillId="0" borderId="5" xfId="0" applyBorder="1" applyAlignment="1">
      <alignment horizontal="left" wrapText="1"/>
    </xf>
    <xf numFmtId="0" fontId="0" fillId="0" borderId="0" xfId="0" applyBorder="1" applyAlignment="1">
      <alignment horizontal="left" wrapText="1"/>
    </xf>
    <xf numFmtId="0" fontId="0" fillId="0" borderId="6" xfId="0" applyBorder="1" applyAlignment="1">
      <alignment horizontal="left" wrapText="1"/>
    </xf>
    <xf numFmtId="174" fontId="0" fillId="3" borderId="1" xfId="0" applyNumberFormat="1" applyFill="1" applyBorder="1" applyAlignment="1" applyProtection="1">
      <alignment horizontal="center"/>
      <protection locked="0"/>
    </xf>
    <xf numFmtId="166" fontId="0" fillId="3" borderId="10" xfId="0" applyNumberFormat="1" applyFill="1" applyBorder="1" applyAlignment="1" applyProtection="1">
      <alignment horizontal="center"/>
      <protection locked="0"/>
    </xf>
    <xf numFmtId="0" fontId="0" fillId="0" borderId="10" xfId="0" applyBorder="1" applyAlignment="1">
      <alignment horizontal="center" vertical="center" wrapText="1"/>
    </xf>
    <xf numFmtId="0" fontId="0" fillId="0" borderId="12" xfId="0" applyBorder="1" applyAlignment="1">
      <alignment horizontal="center" vertical="center" wrapText="1"/>
    </xf>
    <xf numFmtId="166" fontId="0" fillId="3" borderId="10" xfId="0" applyNumberFormat="1" applyFill="1" applyBorder="1" applyAlignment="1" applyProtection="1">
      <alignment horizontal="center" vertical="top" wrapText="1"/>
      <protection locked="0"/>
    </xf>
    <xf numFmtId="166" fontId="0" fillId="3" borderId="15" xfId="0" applyNumberFormat="1" applyFill="1" applyBorder="1" applyAlignment="1" applyProtection="1">
      <alignment horizontal="center" vertical="top" wrapText="1"/>
      <protection locked="0"/>
    </xf>
    <xf numFmtId="170" fontId="0" fillId="3" borderId="7" xfId="0" applyNumberFormat="1" applyFill="1" applyBorder="1" applyAlignment="1" applyProtection="1">
      <alignment horizontal="left" vertical="center" wrapText="1"/>
      <protection locked="0"/>
    </xf>
    <xf numFmtId="170" fontId="0" fillId="3" borderId="8" xfId="0" applyNumberFormat="1" applyFill="1" applyBorder="1" applyAlignment="1" applyProtection="1">
      <alignment horizontal="left" vertical="center" wrapText="1"/>
      <protection locked="0"/>
    </xf>
    <xf numFmtId="170" fontId="0" fillId="3" borderId="9" xfId="0" applyNumberFormat="1" applyFill="1" applyBorder="1" applyAlignment="1" applyProtection="1">
      <alignment horizontal="left" vertical="center" wrapText="1"/>
      <protection locked="0"/>
    </xf>
    <xf numFmtId="0" fontId="14" fillId="0" borderId="11" xfId="0" applyFont="1" applyBorder="1" applyAlignment="1">
      <alignment horizontal="center" wrapText="1"/>
    </xf>
    <xf numFmtId="0" fontId="12" fillId="0" borderId="13" xfId="0" applyFont="1" applyBorder="1" applyAlignment="1">
      <alignment horizontal="center" wrapText="1"/>
    </xf>
    <xf numFmtId="177" fontId="2" fillId="3" borderId="11" xfId="0" applyNumberFormat="1" applyFont="1" applyFill="1" applyBorder="1" applyAlignment="1" applyProtection="1">
      <alignment horizontal="right" vertical="center" wrapText="1"/>
      <protection locked="0"/>
    </xf>
    <xf numFmtId="177" fontId="2" fillId="3" borderId="14" xfId="0" applyNumberFormat="1" applyFont="1" applyFill="1" applyBorder="1" applyAlignment="1" applyProtection="1">
      <alignment horizontal="right" vertical="center" wrapText="1"/>
      <protection locked="0"/>
    </xf>
    <xf numFmtId="177" fontId="2" fillId="3" borderId="13" xfId="0" applyNumberFormat="1" applyFont="1" applyFill="1" applyBorder="1" applyAlignment="1" applyProtection="1">
      <alignment horizontal="right" vertical="center" wrapText="1"/>
      <protection locked="0"/>
    </xf>
    <xf numFmtId="0" fontId="14" fillId="0" borderId="6" xfId="0" applyFont="1" applyBorder="1" applyAlignment="1">
      <alignment horizontal="center" vertical="center" wrapText="1"/>
    </xf>
    <xf numFmtId="0" fontId="14" fillId="0" borderId="1" xfId="0" applyFont="1" applyBorder="1" applyAlignment="1">
      <alignment horizontal="center"/>
    </xf>
    <xf numFmtId="0" fontId="0" fillId="0" borderId="1" xfId="0" applyBorder="1" applyAlignment="1">
      <alignment horizontal="center" vertical="top" wrapText="1"/>
    </xf>
    <xf numFmtId="170" fontId="0" fillId="0" borderId="10" xfId="0" applyNumberFormat="1" applyFill="1" applyBorder="1" applyAlignment="1">
      <alignment horizontal="left" vertical="center"/>
    </xf>
    <xf numFmtId="170" fontId="0" fillId="0" borderId="12" xfId="0" applyNumberFormat="1" applyFill="1" applyBorder="1" applyAlignment="1">
      <alignment horizontal="left" vertical="center"/>
    </xf>
    <xf numFmtId="170" fontId="0" fillId="0" borderId="15" xfId="0" applyNumberFormat="1" applyFill="1" applyBorder="1" applyAlignment="1">
      <alignment horizontal="left" vertical="center"/>
    </xf>
    <xf numFmtId="0" fontId="0" fillId="0" borderId="10" xfId="0" applyFill="1" applyBorder="1" applyAlignment="1">
      <alignment horizontal="center" vertical="center" wrapText="1"/>
    </xf>
    <xf numFmtId="0" fontId="0" fillId="0" borderId="12" xfId="0" applyFill="1" applyBorder="1" applyAlignment="1">
      <alignment horizontal="center" vertical="center" wrapText="1"/>
    </xf>
    <xf numFmtId="166" fontId="0" fillId="3" borderId="8" xfId="0" applyNumberFormat="1" applyFill="1" applyBorder="1" applyAlignment="1" applyProtection="1">
      <alignment horizontal="left"/>
      <protection locked="0"/>
    </xf>
    <xf numFmtId="0" fontId="0" fillId="0" borderId="1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15" xfId="0" applyFill="1" applyBorder="1" applyAlignment="1">
      <alignment horizontal="center" vertical="center"/>
    </xf>
    <xf numFmtId="0" fontId="11" fillId="0" borderId="12" xfId="0" applyFont="1" applyBorder="1" applyAlignment="1">
      <alignment horizontal="left"/>
    </xf>
    <xf numFmtId="0" fontId="0" fillId="0" borderId="10" xfId="0" applyBorder="1" applyAlignment="1">
      <alignment horizontal="left" vertical="top" wrapText="1"/>
    </xf>
    <xf numFmtId="0" fontId="0" fillId="0" borderId="15" xfId="0" applyBorder="1" applyAlignment="1">
      <alignment horizontal="left"/>
    </xf>
    <xf numFmtId="0" fontId="0" fillId="0" borderId="10" xfId="0" applyBorder="1" applyAlignment="1" applyProtection="1">
      <alignment horizontal="left"/>
      <protection/>
    </xf>
    <xf numFmtId="0" fontId="0" fillId="0" borderId="12" xfId="0" applyBorder="1" applyAlignment="1" applyProtection="1">
      <alignment horizontal="left"/>
      <protection/>
    </xf>
    <xf numFmtId="0" fontId="0" fillId="0" borderId="3" xfId="0" applyBorder="1" applyAlignment="1">
      <alignment/>
    </xf>
    <xf numFmtId="0" fontId="0" fillId="0" borderId="12" xfId="0" applyBorder="1" applyAlignment="1" applyProtection="1">
      <alignment/>
      <protection/>
    </xf>
    <xf numFmtId="0" fontId="0" fillId="0" borderId="1" xfId="0" applyBorder="1" applyAlignment="1" applyProtection="1">
      <alignment/>
      <protection/>
    </xf>
    <xf numFmtId="0" fontId="0" fillId="0" borderId="10" xfId="0" applyBorder="1" applyAlignment="1" applyProtection="1">
      <alignment/>
      <protection/>
    </xf>
    <xf numFmtId="0" fontId="0" fillId="0" borderId="13" xfId="0" applyBorder="1" applyAlignment="1" applyProtection="1">
      <alignment/>
      <protection/>
    </xf>
    <xf numFmtId="0" fontId="0" fillId="0" borderId="7" xfId="0" applyBorder="1" applyAlignment="1" applyProtection="1">
      <alignment/>
      <protection/>
    </xf>
    <xf numFmtId="0" fontId="5" fillId="0" borderId="2" xfId="0" applyFont="1" applyBorder="1" applyAlignment="1">
      <alignment horizontal="center"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1" fillId="0" borderId="12" xfId="0" applyFont="1" applyBorder="1" applyAlignment="1">
      <alignment horizontal="left" vertical="center"/>
    </xf>
    <xf numFmtId="0" fontId="0" fillId="0" borderId="2" xfId="0" applyFont="1" applyBorder="1" applyAlignment="1">
      <alignment vertical="top" wrapText="1"/>
    </xf>
    <xf numFmtId="0" fontId="0" fillId="0" borderId="3" xfId="0" applyBorder="1" applyAlignment="1">
      <alignment vertical="top" wrapText="1"/>
    </xf>
    <xf numFmtId="0" fontId="0" fillId="0" borderId="8" xfId="0" applyBorder="1" applyAlignment="1">
      <alignment vertical="top" wrapText="1"/>
    </xf>
    <xf numFmtId="1" fontId="4" fillId="3" borderId="2" xfId="0" applyNumberFormat="1" applyFont="1" applyFill="1" applyBorder="1" applyAlignment="1" applyProtection="1">
      <alignment horizontal="center" vertical="center" wrapText="1"/>
      <protection locked="0"/>
    </xf>
    <xf numFmtId="1" fontId="4" fillId="3" borderId="3" xfId="0" applyNumberFormat="1" applyFont="1" applyFill="1" applyBorder="1" applyAlignment="1" applyProtection="1">
      <alignment horizontal="center" vertical="center" wrapText="1"/>
      <protection locked="0"/>
    </xf>
    <xf numFmtId="1" fontId="4" fillId="3" borderId="4" xfId="0" applyNumberFormat="1" applyFont="1" applyFill="1" applyBorder="1" applyAlignment="1" applyProtection="1">
      <alignment horizontal="center" vertical="center" wrapText="1"/>
      <protection locked="0"/>
    </xf>
    <xf numFmtId="1" fontId="4" fillId="3" borderId="7" xfId="0" applyNumberFormat="1" applyFont="1" applyFill="1" applyBorder="1" applyAlignment="1" applyProtection="1">
      <alignment horizontal="center" vertical="center" wrapText="1"/>
      <protection locked="0"/>
    </xf>
    <xf numFmtId="1" fontId="4" fillId="3" borderId="8" xfId="0" applyNumberFormat="1" applyFont="1" applyFill="1" applyBorder="1" applyAlignment="1" applyProtection="1">
      <alignment horizontal="center" vertical="center" wrapText="1"/>
      <protection locked="0"/>
    </xf>
    <xf numFmtId="1" fontId="4" fillId="3" borderId="9" xfId="0" applyNumberFormat="1" applyFont="1" applyFill="1" applyBorder="1" applyAlignment="1" applyProtection="1">
      <alignment horizontal="center" vertical="center" wrapText="1"/>
      <protection locked="0"/>
    </xf>
    <xf numFmtId="0" fontId="0" fillId="0" borderId="3" xfId="0" applyBorder="1" applyAlignment="1">
      <alignment vertical="top"/>
    </xf>
    <xf numFmtId="0" fontId="0" fillId="0" borderId="4" xfId="0" applyBorder="1" applyAlignment="1">
      <alignment vertical="top"/>
    </xf>
    <xf numFmtId="0" fontId="0" fillId="0" borderId="7" xfId="0" applyBorder="1" applyAlignment="1">
      <alignment vertical="top"/>
    </xf>
    <xf numFmtId="0" fontId="0" fillId="0" borderId="8" xfId="0" applyBorder="1" applyAlignment="1">
      <alignment vertical="top"/>
    </xf>
    <xf numFmtId="0" fontId="0" fillId="0" borderId="9" xfId="0" applyBorder="1" applyAlignment="1">
      <alignment vertical="top"/>
    </xf>
    <xf numFmtId="0" fontId="0" fillId="0" borderId="12" xfId="0" applyBorder="1" applyAlignment="1">
      <alignment horizontal="left" vertical="top" wrapText="1"/>
    </xf>
    <xf numFmtId="0" fontId="0" fillId="0" borderId="15" xfId="0" applyBorder="1" applyAlignment="1">
      <alignment horizontal="left" vertical="top" wrapText="1"/>
    </xf>
    <xf numFmtId="0" fontId="0" fillId="0" borderId="7" xfId="0" applyBorder="1" applyAlignment="1">
      <alignment/>
    </xf>
    <xf numFmtId="0" fontId="0" fillId="0" borderId="8" xfId="0" applyBorder="1" applyAlignment="1">
      <alignment/>
    </xf>
    <xf numFmtId="0" fontId="0" fillId="0" borderId="3" xfId="0" applyBorder="1" applyAlignment="1">
      <alignment horizontal="center" vertical="center"/>
    </xf>
    <xf numFmtId="0" fontId="0" fillId="0" borderId="12" xfId="0" applyBorder="1" applyAlignment="1">
      <alignment horizontal="left" wrapText="1"/>
    </xf>
    <xf numFmtId="0" fontId="0" fillId="0" borderId="15" xfId="0" applyBorder="1" applyAlignment="1">
      <alignment horizontal="left" wrapText="1"/>
    </xf>
    <xf numFmtId="0" fontId="0" fillId="0" borderId="12" xfId="0" applyBorder="1" applyAlignment="1">
      <alignment horizontal="left" vertical="center"/>
    </xf>
    <xf numFmtId="0" fontId="0" fillId="0" borderId="15" xfId="0" applyBorder="1" applyAlignment="1">
      <alignment horizontal="left" vertical="center"/>
    </xf>
    <xf numFmtId="0" fontId="5" fillId="0" borderId="1" xfId="0" applyFont="1" applyBorder="1" applyAlignment="1">
      <alignment horizontal="center" wrapText="1"/>
    </xf>
    <xf numFmtId="0" fontId="5" fillId="0" borderId="1" xfId="0" applyFont="1" applyBorder="1" applyAlignment="1">
      <alignment horizontal="center"/>
    </xf>
    <xf numFmtId="0" fontId="0" fillId="0" borderId="10" xfId="0" applyBorder="1" applyAlignment="1">
      <alignment horizontal="left" vertical="center"/>
    </xf>
    <xf numFmtId="0" fontId="0" fillId="0" borderId="12" xfId="0" applyBorder="1" applyAlignment="1">
      <alignment horizontal="left" vertical="center" wrapText="1"/>
    </xf>
    <xf numFmtId="0" fontId="0" fillId="0" borderId="15" xfId="0" applyBorder="1" applyAlignment="1">
      <alignment horizontal="left" vertical="center" wrapText="1"/>
    </xf>
    <xf numFmtId="0" fontId="5" fillId="0" borderId="6" xfId="0" applyFont="1" applyBorder="1" applyAlignment="1">
      <alignment horizontal="left"/>
    </xf>
    <xf numFmtId="0" fontId="0" fillId="0" borderId="10" xfId="0" applyBorder="1" applyAlignment="1">
      <alignment horizontal="left" vertical="center" wrapText="1"/>
    </xf>
    <xf numFmtId="0" fontId="0" fillId="0" borderId="3" xfId="0" applyBorder="1" applyAlignment="1">
      <alignment horizontal="center"/>
    </xf>
    <xf numFmtId="0" fontId="0" fillId="3" borderId="2" xfId="0" applyFill="1" applyBorder="1" applyAlignment="1" applyProtection="1">
      <alignment horizontal="left" vertical="top" wrapText="1"/>
      <protection locked="0"/>
    </xf>
    <xf numFmtId="0" fontId="0" fillId="3" borderId="3" xfId="0" applyFill="1" applyBorder="1" applyAlignment="1" applyProtection="1">
      <alignment horizontal="left" vertical="top" wrapText="1"/>
      <protection locked="0"/>
    </xf>
    <xf numFmtId="0" fontId="0" fillId="3" borderId="4" xfId="0" applyFill="1" applyBorder="1" applyAlignment="1" applyProtection="1">
      <alignment horizontal="left" vertical="top" wrapText="1"/>
      <protection locked="0"/>
    </xf>
    <xf numFmtId="0" fontId="0" fillId="3" borderId="5" xfId="0" applyFill="1" applyBorder="1" applyAlignment="1" applyProtection="1">
      <alignment horizontal="left" vertical="top" wrapText="1"/>
      <protection locked="0"/>
    </xf>
    <xf numFmtId="0" fontId="0" fillId="3" borderId="0" xfId="0" applyFill="1" applyBorder="1" applyAlignment="1" applyProtection="1">
      <alignment horizontal="left" vertical="top" wrapText="1"/>
      <protection locked="0"/>
    </xf>
    <xf numFmtId="0" fontId="0" fillId="3" borderId="6" xfId="0" applyFill="1" applyBorder="1" applyAlignment="1" applyProtection="1">
      <alignment horizontal="left" vertical="top" wrapText="1"/>
      <protection locked="0"/>
    </xf>
    <xf numFmtId="0" fontId="0" fillId="3" borderId="7" xfId="0" applyFill="1" applyBorder="1" applyAlignment="1" applyProtection="1">
      <alignment horizontal="left" vertical="top" wrapText="1"/>
      <protection locked="0"/>
    </xf>
    <xf numFmtId="0" fontId="0" fillId="3" borderId="8" xfId="0" applyFill="1" applyBorder="1" applyAlignment="1" applyProtection="1">
      <alignment horizontal="left" vertical="top" wrapText="1"/>
      <protection locked="0"/>
    </xf>
    <xf numFmtId="0" fontId="0" fillId="3" borderId="9" xfId="0" applyFill="1" applyBorder="1" applyAlignment="1" applyProtection="1">
      <alignment horizontal="left" vertical="top" wrapText="1"/>
      <protection locked="0"/>
    </xf>
    <xf numFmtId="0" fontId="1" fillId="0" borderId="0" xfId="0" applyFont="1" applyAlignment="1">
      <alignment horizontal="left"/>
    </xf>
    <xf numFmtId="0" fontId="0" fillId="0" borderId="0" xfId="0" applyAlignment="1">
      <alignment horizontal="left"/>
    </xf>
    <xf numFmtId="0" fontId="0" fillId="0" borderId="8" xfId="0" applyBorder="1" applyAlignment="1" applyProtection="1">
      <alignment horizontal="center"/>
      <protection/>
    </xf>
    <xf numFmtId="0" fontId="0" fillId="0" borderId="10" xfId="0" applyFill="1" applyBorder="1" applyAlignment="1">
      <alignment horizontal="left" vertical="top" wrapText="1"/>
    </xf>
    <xf numFmtId="0" fontId="0" fillId="0" borderId="12" xfId="0" applyFill="1" applyBorder="1" applyAlignment="1">
      <alignment horizontal="left" vertical="top" wrapText="1"/>
    </xf>
    <xf numFmtId="0" fontId="0" fillId="0" borderId="15" xfId="0" applyFill="1" applyBorder="1" applyAlignment="1">
      <alignment horizontal="left" vertical="top" wrapText="1"/>
    </xf>
    <xf numFmtId="0" fontId="0" fillId="3" borderId="0" xfId="0" applyFill="1" applyAlignment="1" applyProtection="1">
      <alignment horizontal="center"/>
      <protection locked="0"/>
    </xf>
    <xf numFmtId="0" fontId="0" fillId="0" borderId="0" xfId="0" applyAlignment="1">
      <alignment horizontal="left" vertical="center" wrapText="1"/>
    </xf>
    <xf numFmtId="0" fontId="3" fillId="4" borderId="10" xfId="0" applyFont="1" applyFill="1" applyBorder="1" applyAlignment="1">
      <alignment horizontal="left" vertical="center"/>
    </xf>
    <xf numFmtId="0" fontId="3" fillId="4" borderId="12" xfId="0" applyFont="1" applyFill="1" applyBorder="1" applyAlignment="1">
      <alignment horizontal="left" vertical="center"/>
    </xf>
    <xf numFmtId="176" fontId="3" fillId="4" borderId="1" xfId="0" applyNumberFormat="1" applyFont="1" applyFill="1" applyBorder="1" applyAlignment="1">
      <alignment horizontal="right" vertical="center"/>
    </xf>
    <xf numFmtId="0" fontId="3" fillId="4" borderId="1" xfId="0" applyFont="1" applyFill="1" applyBorder="1" applyAlignment="1">
      <alignment horizontal="right" vertical="center"/>
    </xf>
    <xf numFmtId="169" fontId="5" fillId="4" borderId="10" xfId="0" applyNumberFormat="1" applyFont="1" applyFill="1" applyBorder="1" applyAlignment="1">
      <alignment horizontal="right" vertical="center"/>
    </xf>
    <xf numFmtId="169" fontId="5" fillId="4" borderId="12" xfId="0" applyNumberFormat="1" applyFont="1" applyFill="1" applyBorder="1" applyAlignment="1">
      <alignment horizontal="right" vertical="center"/>
    </xf>
    <xf numFmtId="169" fontId="5" fillId="4" borderId="15" xfId="0" applyNumberFormat="1" applyFont="1" applyFill="1" applyBorder="1" applyAlignment="1">
      <alignment horizontal="right" vertical="center"/>
    </xf>
    <xf numFmtId="0" fontId="3" fillId="4" borderId="10" xfId="0" applyFont="1" applyFill="1" applyBorder="1" applyAlignment="1">
      <alignment horizontal="left" vertical="center" wrapText="1"/>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5" xfId="0" applyFont="1" applyFill="1" applyBorder="1" applyAlignment="1">
      <alignment horizontal="center" vertical="center"/>
    </xf>
    <xf numFmtId="0" fontId="3" fillId="4" borderId="12" xfId="0" applyFont="1" applyFill="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3" Type="http://schemas.openxmlformats.org/officeDocument/2006/relationships/ctrlProp" Target="../ctrlProps/ctrlProp10.xml" /><Relationship Id="rId15" Type="http://schemas.openxmlformats.org/officeDocument/2006/relationships/ctrlProp" Target="../ctrlProps/ctrlProp12.xml" /><Relationship Id="rId11" Type="http://schemas.openxmlformats.org/officeDocument/2006/relationships/ctrlProp" Target="../ctrlProps/ctrlProp8.xml" /><Relationship Id="rId7" Type="http://schemas.openxmlformats.org/officeDocument/2006/relationships/ctrlProp" Target="../ctrlProps/ctrlProp4.xml" /><Relationship Id="rId10" Type="http://schemas.openxmlformats.org/officeDocument/2006/relationships/ctrlProp" Target="../ctrlProps/ctrlProp7.xml" /><Relationship Id="rId5" Type="http://schemas.openxmlformats.org/officeDocument/2006/relationships/ctrlProp" Target="../ctrlProps/ctrlProp2.xml" /><Relationship Id="rId12" Type="http://schemas.openxmlformats.org/officeDocument/2006/relationships/ctrlProp" Target="../ctrlProps/ctrlProp9.xml" /><Relationship Id="rId16" Type="http://schemas.openxmlformats.org/officeDocument/2006/relationships/ctrlProp" Target="../ctrlProps/ctrlProp13.xml" /><Relationship Id="rId9" Type="http://schemas.openxmlformats.org/officeDocument/2006/relationships/ctrlProp" Target="../ctrlProps/ctrlProp6.xml" /><Relationship Id="rId8" Type="http://schemas.openxmlformats.org/officeDocument/2006/relationships/ctrlProp" Target="../ctrlProps/ctrlProp5.xml" /><Relationship Id="rId6" Type="http://schemas.openxmlformats.org/officeDocument/2006/relationships/ctrlProp" Target="../ctrlProps/ctrlProp3.xml" /><Relationship Id="rId14" Type="http://schemas.openxmlformats.org/officeDocument/2006/relationships/ctrlProp" Target="../ctrlProps/ctrlProp11.xml" /><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8" Type="http://schemas.openxmlformats.org/officeDocument/2006/relationships/ctrlProp" Target="../ctrlProps/ctrlProp18.xml" /><Relationship Id="rId4" Type="http://schemas.openxmlformats.org/officeDocument/2006/relationships/ctrlProp" Target="../ctrlProps/ctrlProp14.xml" /><Relationship Id="rId6" Type="http://schemas.openxmlformats.org/officeDocument/2006/relationships/ctrlProp" Target="../ctrlProps/ctrlProp16.xml" /><Relationship Id="rId5" Type="http://schemas.openxmlformats.org/officeDocument/2006/relationships/ctrlProp" Target="../ctrlProps/ctrlProp15.xml" /><Relationship Id="rId10" Type="http://schemas.openxmlformats.org/officeDocument/2006/relationships/ctrlProp" Target="../ctrlProps/ctrlProp20.xml" /><Relationship Id="rId12" Type="http://schemas.openxmlformats.org/officeDocument/2006/relationships/ctrlProp" Target="../ctrlProps/ctrlProp22.xml" /><Relationship Id="rId11" Type="http://schemas.openxmlformats.org/officeDocument/2006/relationships/ctrlProp" Target="../ctrlProps/ctrlProp21.xml" /><Relationship Id="rId9" Type="http://schemas.openxmlformats.org/officeDocument/2006/relationships/ctrlProp" Target="../ctrlProps/ctrlProp19.xml" /><Relationship Id="rId7" Type="http://schemas.openxmlformats.org/officeDocument/2006/relationships/ctrlProp" Target="../ctrlProps/ctrlProp17.xml" /><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8"/>
  <sheetViews>
    <sheetView workbookViewId="0" topLeftCell="A1">
      <selection activeCell="A1" sqref="A1:G1"/>
    </sheetView>
  </sheetViews>
  <sheetFormatPr defaultColWidth="11.421875" defaultRowHeight="12.75"/>
  <cols>
    <col min="1" max="1" width="2.421875" style="0" customWidth="1"/>
    <col min="2" max="2" width="19.00390625" style="0" customWidth="1"/>
    <col min="3" max="3" width="9.28125" style="0" customWidth="1"/>
    <col min="7" max="7" width="22.00390625" style="0" customWidth="1"/>
  </cols>
  <sheetData>
    <row r="1" spans="1:7" ht="15.75">
      <c r="A1" s="220" t="s">
        <v>217</v>
      </c>
      <c r="B1" s="221"/>
      <c r="C1" s="221"/>
      <c r="D1" s="221"/>
      <c r="E1" s="221"/>
      <c r="F1" s="221"/>
      <c r="G1" s="221"/>
    </row>
    <row r="2" spans="1:8" ht="19.5" customHeight="1">
      <c r="A2" s="1"/>
      <c r="B2" s="220" t="s">
        <v>216</v>
      </c>
      <c r="C2" s="221"/>
      <c r="D2" s="221"/>
      <c r="E2" s="221"/>
      <c r="F2" s="221"/>
      <c r="G2" s="221"/>
      <c r="H2" s="2"/>
    </row>
    <row r="3" spans="1:8" ht="13.5" customHeight="1">
      <c r="A3" s="1"/>
      <c r="B3" s="2"/>
      <c r="C3" s="2"/>
      <c r="D3" s="2"/>
      <c r="E3" s="2"/>
      <c r="F3" s="149"/>
      <c r="G3" s="149"/>
      <c r="H3" s="2"/>
    </row>
    <row r="4" spans="1:8" ht="37.5" customHeight="1">
      <c r="A4" s="226" t="s">
        <v>190</v>
      </c>
      <c r="B4" s="226"/>
      <c r="C4" s="226"/>
      <c r="D4" s="226"/>
      <c r="E4" s="226"/>
      <c r="F4" s="226"/>
      <c r="G4" s="226"/>
      <c r="H4" s="2"/>
    </row>
    <row r="5" spans="1:8" ht="12.75" customHeight="1">
      <c r="A5" s="1"/>
      <c r="B5" s="2"/>
      <c r="C5" s="2"/>
      <c r="D5" s="2"/>
      <c r="E5" s="2"/>
      <c r="F5" s="149"/>
      <c r="G5" s="149"/>
      <c r="H5" s="2"/>
    </row>
    <row r="6" spans="1:8" ht="76.5" customHeight="1">
      <c r="A6" s="225" t="s">
        <v>218</v>
      </c>
      <c r="B6" s="225"/>
      <c r="C6" s="225"/>
      <c r="D6" s="225"/>
      <c r="E6" s="225"/>
      <c r="F6" s="225"/>
      <c r="G6" s="225"/>
      <c r="H6" s="2"/>
    </row>
    <row r="7" spans="1:8" ht="12.75" customHeight="1">
      <c r="A7" s="3"/>
      <c r="B7" s="3"/>
      <c r="C7" s="3"/>
      <c r="D7" s="3"/>
      <c r="E7" s="3"/>
      <c r="F7" s="3"/>
      <c r="G7" s="3"/>
      <c r="H7" s="2"/>
    </row>
    <row r="8" spans="1:8" ht="41.25" customHeight="1">
      <c r="A8" s="225" t="s">
        <v>219</v>
      </c>
      <c r="B8" s="225"/>
      <c r="C8" s="225"/>
      <c r="D8" s="225"/>
      <c r="E8" s="225"/>
      <c r="F8" s="225"/>
      <c r="G8" s="225"/>
      <c r="H8" s="2"/>
    </row>
    <row r="9" spans="1:8" ht="12.75" customHeight="1">
      <c r="A9" s="3"/>
      <c r="B9" s="3"/>
      <c r="C9" s="3"/>
      <c r="D9" s="3"/>
      <c r="E9" s="3"/>
      <c r="F9" s="3"/>
      <c r="G9" s="3"/>
      <c r="H9" s="2"/>
    </row>
    <row r="10" spans="1:8" ht="12.75" customHeight="1">
      <c r="A10" s="1"/>
      <c r="B10" s="2"/>
      <c r="C10" s="2"/>
      <c r="D10" s="2"/>
      <c r="E10" s="2"/>
      <c r="F10" s="2"/>
      <c r="G10" s="2"/>
      <c r="H10" s="2"/>
    </row>
    <row r="11" spans="1:2" ht="15">
      <c r="A11" s="4" t="s">
        <v>0</v>
      </c>
      <c r="B11" s="5"/>
    </row>
    <row r="13" spans="1:5" ht="12.75">
      <c r="A13" s="222" t="s">
        <v>1</v>
      </c>
      <c r="B13" s="223"/>
      <c r="C13" s="223"/>
      <c r="D13" s="223"/>
      <c r="E13" s="223"/>
    </row>
    <row r="14" spans="1:5" ht="12.75">
      <c r="A14" s="6"/>
      <c r="B14" s="7"/>
      <c r="C14" s="7"/>
      <c r="D14" s="7"/>
      <c r="E14" s="7"/>
    </row>
    <row r="15" spans="1:8" ht="14.25" customHeight="1">
      <c r="A15" s="66">
        <v>1</v>
      </c>
      <c r="B15" s="9" t="s">
        <v>2</v>
      </c>
      <c r="D15" s="10"/>
      <c r="E15" s="10"/>
      <c r="F15" s="10"/>
      <c r="G15" s="10"/>
      <c r="H15" s="11"/>
    </row>
    <row r="16" spans="1:8" ht="12.75">
      <c r="A16" s="12"/>
      <c r="B16" s="224" t="s">
        <v>182</v>
      </c>
      <c r="C16" s="224"/>
      <c r="D16" s="224"/>
      <c r="E16" s="224"/>
      <c r="F16" s="224"/>
      <c r="G16" s="224"/>
      <c r="H16" s="11"/>
    </row>
    <row r="17" spans="1:8" ht="12.75">
      <c r="A17" s="12"/>
      <c r="B17" s="224"/>
      <c r="C17" s="224"/>
      <c r="D17" s="224"/>
      <c r="E17" s="224"/>
      <c r="F17" s="224"/>
      <c r="G17" s="224"/>
      <c r="H17" s="11"/>
    </row>
    <row r="18" spans="1:8" ht="12.75">
      <c r="A18" s="12"/>
      <c r="B18" s="224"/>
      <c r="C18" s="224"/>
      <c r="D18" s="224"/>
      <c r="E18" s="224"/>
      <c r="F18" s="224"/>
      <c r="G18" s="224"/>
      <c r="H18" s="11"/>
    </row>
    <row r="19" spans="2:7" ht="12.75">
      <c r="B19" s="224"/>
      <c r="C19" s="224"/>
      <c r="D19" s="224"/>
      <c r="E19" s="224"/>
      <c r="F19" s="224"/>
      <c r="G19" s="224"/>
    </row>
    <row r="20" spans="2:7" ht="12.75">
      <c r="B20" s="13"/>
      <c r="C20" s="13"/>
      <c r="D20" s="13"/>
      <c r="E20" s="13"/>
      <c r="F20" s="13"/>
      <c r="G20" s="13"/>
    </row>
    <row r="21" spans="1:7" ht="14.25">
      <c r="A21" s="66">
        <v>2</v>
      </c>
      <c r="B21" s="212" t="s">
        <v>108</v>
      </c>
      <c r="C21" s="212"/>
      <c r="D21" s="212"/>
      <c r="E21" s="212"/>
      <c r="F21" s="212"/>
      <c r="G21" s="212"/>
    </row>
    <row r="22" spans="2:7" ht="24.75" customHeight="1">
      <c r="B22" s="214" t="s">
        <v>130</v>
      </c>
      <c r="C22" s="214"/>
      <c r="D22" s="214"/>
      <c r="E22" s="214"/>
      <c r="F22" s="214"/>
      <c r="G22" s="214"/>
    </row>
    <row r="23" spans="2:7" ht="12.75" customHeight="1">
      <c r="B23" s="105"/>
      <c r="C23" s="105"/>
      <c r="D23" s="105"/>
      <c r="E23" s="105"/>
      <c r="F23" s="105"/>
      <c r="G23" s="105"/>
    </row>
    <row r="24" spans="1:7" ht="13.5" customHeight="1">
      <c r="A24" s="66">
        <v>3</v>
      </c>
      <c r="B24" s="212" t="s">
        <v>110</v>
      </c>
      <c r="C24" s="212"/>
      <c r="D24" s="212"/>
      <c r="E24" s="212"/>
      <c r="F24" s="212"/>
      <c r="G24" s="212"/>
    </row>
    <row r="25" spans="2:7" ht="12.75">
      <c r="B25" s="214" t="s">
        <v>131</v>
      </c>
      <c r="C25" s="214"/>
      <c r="D25" s="214"/>
      <c r="E25" s="214"/>
      <c r="F25" s="214"/>
      <c r="G25" s="214"/>
    </row>
    <row r="26" ht="12.75">
      <c r="A26" s="14"/>
    </row>
    <row r="27" spans="1:7" ht="14.25">
      <c r="A27" s="66">
        <v>4</v>
      </c>
      <c r="B27" s="6" t="s">
        <v>3</v>
      </c>
      <c r="C27" s="7"/>
      <c r="D27" s="7"/>
      <c r="E27" s="7"/>
      <c r="F27" s="7"/>
      <c r="G27" s="7"/>
    </row>
    <row r="28" spans="1:7" ht="36" customHeight="1">
      <c r="A28" s="14"/>
      <c r="B28" s="213" t="s">
        <v>4</v>
      </c>
      <c r="C28" s="213"/>
      <c r="D28" s="213"/>
      <c r="E28" s="213"/>
      <c r="F28" s="213"/>
      <c r="G28" s="213"/>
    </row>
    <row r="29" spans="1:7" ht="12.75">
      <c r="A29" s="14"/>
      <c r="B29" s="213"/>
      <c r="C29" s="213"/>
      <c r="D29" s="213"/>
      <c r="E29" s="213"/>
      <c r="F29" s="213"/>
      <c r="G29" s="213"/>
    </row>
    <row r="30" spans="1:7" ht="14.25" customHeight="1">
      <c r="A30" s="66">
        <v>5</v>
      </c>
      <c r="B30" s="212" t="s">
        <v>111</v>
      </c>
      <c r="C30" s="212"/>
      <c r="D30" s="212"/>
      <c r="E30" s="212"/>
      <c r="F30" s="212"/>
      <c r="G30" s="212"/>
    </row>
    <row r="31" spans="1:7" ht="26.25" customHeight="1">
      <c r="A31" s="14"/>
      <c r="B31" s="219" t="s">
        <v>220</v>
      </c>
      <c r="C31" s="213"/>
      <c r="D31" s="213"/>
      <c r="E31" s="213"/>
      <c r="F31" s="213"/>
      <c r="G31" s="213"/>
    </row>
    <row r="32" spans="1:7" ht="12.75">
      <c r="A32" s="14"/>
      <c r="B32" s="106"/>
      <c r="C32" s="106"/>
      <c r="D32" s="106"/>
      <c r="E32" s="106"/>
      <c r="F32" s="106"/>
      <c r="G32" s="106"/>
    </row>
    <row r="33" spans="2:7" ht="13.5" customHeight="1">
      <c r="B33" s="10"/>
      <c r="C33" s="10"/>
      <c r="D33" s="10"/>
      <c r="E33" s="10"/>
      <c r="F33" s="10"/>
      <c r="G33" s="10"/>
    </row>
    <row r="34" spans="1:7" ht="15">
      <c r="A34" s="4" t="s">
        <v>60</v>
      </c>
      <c r="C34" s="13"/>
      <c r="D34" s="13"/>
      <c r="E34" s="13"/>
      <c r="F34" s="13"/>
      <c r="G34" s="13"/>
    </row>
    <row r="35" spans="1:7" ht="15">
      <c r="A35" s="4"/>
      <c r="C35" s="13"/>
      <c r="D35" s="13"/>
      <c r="E35" s="13"/>
      <c r="F35" s="13"/>
      <c r="G35" s="13"/>
    </row>
    <row r="36" spans="1:7" ht="12.75">
      <c r="A36" s="212" t="s">
        <v>68</v>
      </c>
      <c r="B36" s="212"/>
      <c r="C36" s="212"/>
      <c r="D36" s="212"/>
      <c r="E36" s="212"/>
      <c r="F36" s="212"/>
      <c r="G36" s="212"/>
    </row>
    <row r="37" spans="2:7" ht="13.5" customHeight="1">
      <c r="B37" s="59"/>
      <c r="C37" s="59"/>
      <c r="D37" s="59"/>
      <c r="E37" s="59"/>
      <c r="F37" s="59"/>
      <c r="G37" s="59"/>
    </row>
    <row r="38" spans="1:7" ht="14.25">
      <c r="A38" s="66">
        <v>6</v>
      </c>
      <c r="B38" s="15" t="s">
        <v>90</v>
      </c>
      <c r="C38" s="59"/>
      <c r="D38" s="59"/>
      <c r="E38" s="59"/>
      <c r="F38" s="59"/>
      <c r="G38" s="59"/>
    </row>
    <row r="39" spans="1:7" ht="14.25">
      <c r="A39" s="66"/>
      <c r="B39" s="15"/>
      <c r="C39" s="59"/>
      <c r="D39" s="59"/>
      <c r="E39" s="59"/>
      <c r="F39" s="59"/>
      <c r="G39" s="59"/>
    </row>
    <row r="40" spans="1:7" ht="14.25">
      <c r="A40" s="66"/>
      <c r="B40" s="213" t="s">
        <v>192</v>
      </c>
      <c r="C40" s="213"/>
      <c r="D40" s="213"/>
      <c r="E40" s="213"/>
      <c r="F40" s="213"/>
      <c r="G40" s="213"/>
    </row>
    <row r="41" spans="1:7" ht="14.25">
      <c r="A41" s="66"/>
      <c r="B41" s="15"/>
      <c r="C41" s="59"/>
      <c r="D41" s="59"/>
      <c r="E41" s="59"/>
      <c r="F41" s="59"/>
      <c r="G41" s="59"/>
    </row>
    <row r="42" spans="2:7" ht="123.75" customHeight="1">
      <c r="B42" s="213" t="s">
        <v>191</v>
      </c>
      <c r="C42" s="213"/>
      <c r="D42" s="213"/>
      <c r="E42" s="213"/>
      <c r="F42" s="213"/>
      <c r="G42" s="213"/>
    </row>
    <row r="43" spans="2:7" ht="12.75" customHeight="1">
      <c r="B43" s="59"/>
      <c r="C43" s="59"/>
      <c r="D43" s="59"/>
      <c r="E43" s="59"/>
      <c r="F43" s="59"/>
      <c r="G43" s="59"/>
    </row>
    <row r="44" spans="1:7" ht="14.25">
      <c r="A44" s="66">
        <v>7</v>
      </c>
      <c r="B44" s="15" t="s">
        <v>112</v>
      </c>
      <c r="D44" s="10"/>
      <c r="E44" s="10"/>
      <c r="F44" s="10"/>
      <c r="G44" s="10"/>
    </row>
    <row r="45" spans="2:7" ht="54.75" customHeight="1">
      <c r="B45" s="216" t="s">
        <v>226</v>
      </c>
      <c r="C45" s="217"/>
      <c r="D45" s="217"/>
      <c r="E45" s="217"/>
      <c r="F45" s="217"/>
      <c r="G45" s="217"/>
    </row>
    <row r="46" spans="2:7" ht="12.75">
      <c r="B46" s="10"/>
      <c r="C46" s="10"/>
      <c r="D46" s="10"/>
      <c r="E46" s="10"/>
      <c r="F46" s="10"/>
      <c r="G46" s="10"/>
    </row>
    <row r="47" spans="2:7" ht="12.75">
      <c r="B47" s="10"/>
      <c r="C47" s="10"/>
      <c r="D47" s="10"/>
      <c r="E47" s="10"/>
      <c r="F47" s="10"/>
      <c r="G47" s="10"/>
    </row>
    <row r="48" spans="1:7" ht="15">
      <c r="A48" s="4" t="s">
        <v>58</v>
      </c>
      <c r="B48" s="16"/>
      <c r="C48" s="16"/>
      <c r="D48" s="10"/>
      <c r="E48" s="10"/>
      <c r="F48" s="10"/>
      <c r="G48" s="10"/>
    </row>
    <row r="49" spans="2:7" ht="12.75">
      <c r="B49" s="16"/>
      <c r="C49" s="16"/>
      <c r="D49" s="10"/>
      <c r="E49" s="10"/>
      <c r="F49" s="10"/>
      <c r="G49" s="10"/>
    </row>
    <row r="50" spans="1:7" ht="12.75">
      <c r="A50" s="229" t="s">
        <v>61</v>
      </c>
      <c r="B50" s="229"/>
      <c r="C50" s="229"/>
      <c r="D50" s="229"/>
      <c r="E50" s="229"/>
      <c r="F50" s="229"/>
      <c r="G50" s="229"/>
    </row>
    <row r="51" spans="1:7" ht="14.25">
      <c r="A51" s="8"/>
      <c r="B51" s="15"/>
      <c r="C51" s="16"/>
      <c r="D51" s="10"/>
      <c r="E51" s="10"/>
      <c r="F51" s="10"/>
      <c r="G51" s="10"/>
    </row>
    <row r="52" spans="1:7" ht="64.5" customHeight="1">
      <c r="A52" s="65">
        <v>8</v>
      </c>
      <c r="B52" s="217" t="s">
        <v>132</v>
      </c>
      <c r="C52" s="217"/>
      <c r="D52" s="217"/>
      <c r="E52" s="217"/>
      <c r="F52" s="217"/>
      <c r="G52" s="217"/>
    </row>
    <row r="53" spans="1:7" ht="12.75" customHeight="1">
      <c r="A53" s="65"/>
      <c r="B53" s="136"/>
      <c r="C53" s="136"/>
      <c r="D53" s="136"/>
      <c r="E53" s="136"/>
      <c r="F53" s="136"/>
      <c r="G53" s="136"/>
    </row>
    <row r="54" spans="1:7" ht="12.75">
      <c r="A54" s="212" t="s">
        <v>5</v>
      </c>
      <c r="B54" s="212"/>
      <c r="C54" s="212"/>
      <c r="D54" s="212"/>
      <c r="E54" s="212"/>
      <c r="F54" s="212"/>
      <c r="G54" s="212"/>
    </row>
    <row r="55" spans="1:7" ht="12.75">
      <c r="A55" s="9"/>
      <c r="B55" s="9"/>
      <c r="C55" s="9"/>
      <c r="D55" s="9"/>
      <c r="E55" s="9"/>
      <c r="F55" s="9"/>
      <c r="G55" s="9"/>
    </row>
    <row r="56" spans="1:7" ht="14.25">
      <c r="A56" s="60">
        <v>9</v>
      </c>
      <c r="B56" s="215" t="s">
        <v>211</v>
      </c>
      <c r="C56" s="215"/>
      <c r="D56" s="215"/>
      <c r="E56" s="215"/>
      <c r="F56" s="215"/>
      <c r="G56" s="215"/>
    </row>
    <row r="57" spans="1:7" ht="38.25" customHeight="1">
      <c r="A57" s="9"/>
      <c r="B57" s="213" t="s">
        <v>212</v>
      </c>
      <c r="C57" s="213"/>
      <c r="D57" s="213"/>
      <c r="E57" s="213"/>
      <c r="F57" s="213"/>
      <c r="G57" s="213"/>
    </row>
    <row r="58" spans="1:7" ht="12.75">
      <c r="A58" s="15"/>
      <c r="B58" s="10"/>
      <c r="C58" s="10"/>
      <c r="D58" s="10"/>
      <c r="E58" s="10"/>
      <c r="F58" s="10"/>
      <c r="G58" s="10"/>
    </row>
    <row r="59" spans="1:7" ht="16.5" customHeight="1">
      <c r="A59" s="60">
        <v>10</v>
      </c>
      <c r="B59" s="215" t="s">
        <v>153</v>
      </c>
      <c r="C59" s="215"/>
      <c r="D59" s="215"/>
      <c r="E59" s="215"/>
      <c r="F59" s="215"/>
      <c r="G59" s="215"/>
    </row>
    <row r="60" spans="1:7" ht="62.25" customHeight="1">
      <c r="A60" s="15"/>
      <c r="B60" s="213" t="s">
        <v>168</v>
      </c>
      <c r="C60" s="213"/>
      <c r="D60" s="213"/>
      <c r="E60" s="213"/>
      <c r="F60" s="213"/>
      <c r="G60" s="213"/>
    </row>
    <row r="61" spans="1:7" ht="12.75" customHeight="1">
      <c r="A61" s="15"/>
      <c r="B61" s="137"/>
      <c r="C61" s="138"/>
      <c r="D61" s="138"/>
      <c r="E61" s="138"/>
      <c r="F61" s="138"/>
      <c r="G61" s="138"/>
    </row>
    <row r="62" spans="1:7" ht="12.75" customHeight="1">
      <c r="A62" s="60">
        <v>11</v>
      </c>
      <c r="B62" s="212" t="s">
        <v>172</v>
      </c>
      <c r="C62" s="212"/>
      <c r="D62" s="212"/>
      <c r="E62" s="212"/>
      <c r="F62" s="212"/>
      <c r="G62" s="212"/>
    </row>
    <row r="63" spans="2:7" ht="51.75" customHeight="1">
      <c r="B63" s="213" t="s">
        <v>181</v>
      </c>
      <c r="C63" s="213"/>
      <c r="D63" s="213"/>
      <c r="E63" s="213"/>
      <c r="F63" s="213"/>
      <c r="G63" s="213"/>
    </row>
    <row r="64" spans="1:7" ht="12.75">
      <c r="A64" s="15"/>
      <c r="B64" s="10"/>
      <c r="C64" s="10"/>
      <c r="D64" s="10"/>
      <c r="E64" s="10"/>
      <c r="F64" s="10"/>
      <c r="G64" s="10"/>
    </row>
    <row r="65" spans="1:7" ht="14.25">
      <c r="A65" s="60">
        <v>12</v>
      </c>
      <c r="B65" s="212" t="s">
        <v>6</v>
      </c>
      <c r="C65" s="212"/>
      <c r="D65" s="212"/>
      <c r="E65" s="212"/>
      <c r="F65" s="212"/>
      <c r="G65" s="212"/>
    </row>
    <row r="66" spans="2:7" ht="15.75" customHeight="1">
      <c r="B66" s="210" t="s">
        <v>225</v>
      </c>
      <c r="C66" s="211"/>
      <c r="D66" s="211"/>
      <c r="E66" s="211"/>
      <c r="F66" s="211"/>
      <c r="G66" s="211"/>
    </row>
    <row r="67" spans="2:7" ht="12.75">
      <c r="B67" s="211"/>
      <c r="C67" s="211"/>
      <c r="D67" s="211"/>
      <c r="E67" s="211"/>
      <c r="F67" s="211"/>
      <c r="G67" s="211"/>
    </row>
    <row r="68" spans="2:7" ht="23.25" customHeight="1">
      <c r="B68" s="211"/>
      <c r="C68" s="211"/>
      <c r="D68" s="211"/>
      <c r="E68" s="211"/>
      <c r="F68" s="211"/>
      <c r="G68" s="211"/>
    </row>
    <row r="69" spans="2:7" ht="12.75" customHeight="1">
      <c r="B69" s="59"/>
      <c r="C69" s="59"/>
      <c r="D69" s="59"/>
      <c r="E69" s="59"/>
      <c r="F69" s="59"/>
      <c r="G69" s="59"/>
    </row>
    <row r="70" spans="1:7" ht="14.25">
      <c r="A70" s="66">
        <v>13</v>
      </c>
      <c r="B70" s="212" t="s">
        <v>7</v>
      </c>
      <c r="C70" s="212"/>
      <c r="D70" s="212"/>
      <c r="E70" s="212"/>
      <c r="F70" s="212"/>
      <c r="G70" s="212"/>
    </row>
    <row r="71" spans="2:7" ht="12.75">
      <c r="B71" s="208" t="s">
        <v>8</v>
      </c>
      <c r="C71" s="209"/>
      <c r="D71" s="209"/>
      <c r="E71" s="209"/>
      <c r="F71" s="209"/>
      <c r="G71" s="209"/>
    </row>
    <row r="72" spans="2:7" ht="12.75">
      <c r="B72" s="209"/>
      <c r="C72" s="209"/>
      <c r="D72" s="209"/>
      <c r="E72" s="209"/>
      <c r="F72" s="209"/>
      <c r="G72" s="209"/>
    </row>
    <row r="73" spans="2:7" ht="27" customHeight="1">
      <c r="B73" s="17"/>
      <c r="C73" s="13"/>
      <c r="D73" s="13"/>
      <c r="E73" s="13"/>
      <c r="F73" s="13"/>
      <c r="G73" s="13"/>
    </row>
    <row r="74" spans="1:7" ht="14.25">
      <c r="A74" s="66">
        <v>14</v>
      </c>
      <c r="B74" s="212" t="s">
        <v>9</v>
      </c>
      <c r="C74" s="212"/>
      <c r="D74" s="212"/>
      <c r="E74" s="212"/>
      <c r="F74" s="212"/>
      <c r="G74" s="212"/>
    </row>
    <row r="75" spans="2:7" ht="12.75">
      <c r="B75" s="210" t="s">
        <v>194</v>
      </c>
      <c r="C75" s="211"/>
      <c r="D75" s="211"/>
      <c r="E75" s="211"/>
      <c r="F75" s="211"/>
      <c r="G75" s="211"/>
    </row>
    <row r="76" spans="2:7" ht="51" customHeight="1">
      <c r="B76" s="211"/>
      <c r="C76" s="211"/>
      <c r="D76" s="211"/>
      <c r="E76" s="211"/>
      <c r="F76" s="211"/>
      <c r="G76" s="211"/>
    </row>
    <row r="77" spans="2:7" ht="12.75">
      <c r="B77" s="10"/>
      <c r="C77" s="10"/>
      <c r="D77" s="10"/>
      <c r="E77" s="10"/>
      <c r="F77" s="10"/>
      <c r="G77" s="10"/>
    </row>
    <row r="78" spans="2:7" ht="12.75">
      <c r="B78" s="10"/>
      <c r="C78" s="10"/>
      <c r="D78" s="10"/>
      <c r="E78" s="10"/>
      <c r="F78" s="10"/>
      <c r="G78" s="10"/>
    </row>
    <row r="79" spans="1:7" ht="15">
      <c r="A79" s="4" t="s">
        <v>113</v>
      </c>
      <c r="B79" s="16"/>
      <c r="C79" s="16"/>
      <c r="D79" s="10"/>
      <c r="E79" s="10"/>
      <c r="F79" s="10"/>
      <c r="G79" s="10"/>
    </row>
    <row r="81" spans="1:7" ht="14.25">
      <c r="A81" s="66">
        <v>15</v>
      </c>
      <c r="B81" s="230" t="s">
        <v>221</v>
      </c>
      <c r="C81" s="230"/>
      <c r="D81" s="230"/>
      <c r="E81" s="230"/>
      <c r="F81" s="230"/>
      <c r="G81" s="230"/>
    </row>
    <row r="82" spans="1:7" ht="15">
      <c r="A82" s="4"/>
      <c r="B82" s="230"/>
      <c r="C82" s="230"/>
      <c r="D82" s="230"/>
      <c r="E82" s="230"/>
      <c r="F82" s="230"/>
      <c r="G82" s="230"/>
    </row>
    <row r="83" spans="2:7" ht="13.5" customHeight="1">
      <c r="B83" s="230"/>
      <c r="C83" s="230"/>
      <c r="D83" s="230"/>
      <c r="E83" s="230"/>
      <c r="F83" s="230"/>
      <c r="G83" s="230"/>
    </row>
    <row r="84" spans="2:7" ht="12.75" customHeight="1">
      <c r="B84" s="107"/>
      <c r="C84" s="107"/>
      <c r="D84" s="107"/>
      <c r="E84" s="107"/>
      <c r="F84" s="107"/>
      <c r="G84" s="107"/>
    </row>
    <row r="85" spans="1:7" ht="12.75">
      <c r="A85" s="212" t="s">
        <v>114</v>
      </c>
      <c r="B85" s="212"/>
      <c r="C85" s="212"/>
      <c r="D85" s="212"/>
      <c r="E85" s="212"/>
      <c r="F85" s="212"/>
      <c r="G85" s="212"/>
    </row>
    <row r="86" spans="1:7" ht="12.75">
      <c r="A86" s="9"/>
      <c r="B86" s="9"/>
      <c r="C86" s="9"/>
      <c r="D86" s="9"/>
      <c r="E86" s="9"/>
      <c r="F86" s="9"/>
      <c r="G86" s="9"/>
    </row>
    <row r="87" spans="1:7" ht="14.25">
      <c r="A87" s="66">
        <v>16</v>
      </c>
      <c r="B87" s="218" t="s">
        <v>116</v>
      </c>
      <c r="C87" s="218"/>
      <c r="D87" s="218"/>
      <c r="E87" s="218"/>
      <c r="F87" s="218"/>
      <c r="G87" s="218"/>
    </row>
    <row r="88" spans="2:7" ht="27.75" customHeight="1">
      <c r="B88" s="210" t="s">
        <v>117</v>
      </c>
      <c r="C88" s="210"/>
      <c r="D88" s="210"/>
      <c r="E88" s="210"/>
      <c r="F88" s="210"/>
      <c r="G88" s="210"/>
    </row>
    <row r="89" spans="2:7" ht="14.25" customHeight="1">
      <c r="B89" s="10"/>
      <c r="C89" s="10"/>
      <c r="D89" s="10"/>
      <c r="E89" s="10"/>
      <c r="F89" s="10"/>
      <c r="G89" s="10"/>
    </row>
    <row r="90" spans="1:7" ht="14.25" customHeight="1">
      <c r="A90" s="66">
        <v>17</v>
      </c>
      <c r="B90" s="218" t="s">
        <v>173</v>
      </c>
      <c r="C90" s="218"/>
      <c r="D90" s="218"/>
      <c r="E90" s="218"/>
      <c r="F90" s="218"/>
      <c r="G90" s="218"/>
    </row>
    <row r="91" spans="2:7" ht="39.75" customHeight="1">
      <c r="B91" s="210" t="s">
        <v>174</v>
      </c>
      <c r="C91" s="210"/>
      <c r="D91" s="210"/>
      <c r="E91" s="210"/>
      <c r="F91" s="210"/>
      <c r="G91" s="210"/>
    </row>
    <row r="92" spans="2:7" ht="14.25" customHeight="1">
      <c r="B92" s="10"/>
      <c r="C92" s="10"/>
      <c r="D92" s="10"/>
      <c r="E92" s="10"/>
      <c r="F92" s="10"/>
      <c r="G92" s="10"/>
    </row>
    <row r="93" spans="1:7" ht="13.5" customHeight="1">
      <c r="A93" s="66">
        <v>18</v>
      </c>
      <c r="B93" s="218" t="s">
        <v>118</v>
      </c>
      <c r="C93" s="218"/>
      <c r="D93" s="218"/>
      <c r="E93" s="218"/>
      <c r="F93" s="218"/>
      <c r="G93" s="218"/>
    </row>
    <row r="94" spans="2:7" ht="24" customHeight="1">
      <c r="B94" s="207" t="s">
        <v>119</v>
      </c>
      <c r="C94" s="207"/>
      <c r="D94" s="207"/>
      <c r="E94" s="207"/>
      <c r="F94" s="207"/>
      <c r="G94" s="207"/>
    </row>
    <row r="95" spans="2:7" ht="12.75" customHeight="1">
      <c r="B95" s="201"/>
      <c r="C95" s="201"/>
      <c r="D95" s="201"/>
      <c r="E95" s="201"/>
      <c r="F95" s="201"/>
      <c r="G95" s="201"/>
    </row>
    <row r="96" spans="1:7" ht="12.75" customHeight="1">
      <c r="A96" s="212" t="s">
        <v>115</v>
      </c>
      <c r="B96" s="212"/>
      <c r="C96" s="212"/>
      <c r="D96" s="212"/>
      <c r="E96" s="212"/>
      <c r="F96" s="212"/>
      <c r="G96" s="212"/>
    </row>
    <row r="97" spans="2:7" ht="12.75" customHeight="1">
      <c r="B97" s="107"/>
      <c r="C97" s="107"/>
      <c r="D97" s="107"/>
      <c r="E97" s="107"/>
      <c r="F97" s="107"/>
      <c r="G97" s="107"/>
    </row>
    <row r="98" spans="1:7" ht="14.25">
      <c r="A98" s="66">
        <v>19</v>
      </c>
      <c r="B98" s="218" t="s">
        <v>175</v>
      </c>
      <c r="C98" s="218"/>
      <c r="D98" s="218"/>
      <c r="E98" s="218"/>
      <c r="F98" s="218"/>
      <c r="G98" s="218"/>
    </row>
    <row r="99" spans="2:7" ht="27.75" customHeight="1">
      <c r="B99" s="207" t="s">
        <v>195</v>
      </c>
      <c r="C99" s="207"/>
      <c r="D99" s="207"/>
      <c r="E99" s="207"/>
      <c r="F99" s="207"/>
      <c r="G99" s="207"/>
    </row>
    <row r="100" spans="2:7" ht="12.75">
      <c r="B100" s="107"/>
      <c r="C100" s="107"/>
      <c r="D100" s="107"/>
      <c r="E100" s="107"/>
      <c r="F100" s="107"/>
      <c r="G100" s="107"/>
    </row>
    <row r="101" spans="1:7" ht="14.25">
      <c r="A101" s="66">
        <v>20</v>
      </c>
      <c r="B101" s="218" t="s">
        <v>176</v>
      </c>
      <c r="C101" s="218"/>
      <c r="D101" s="218"/>
      <c r="E101" s="218"/>
      <c r="F101" s="218"/>
      <c r="G101" s="218"/>
    </row>
    <row r="102" spans="2:7" ht="15.75" customHeight="1">
      <c r="B102" s="207" t="s">
        <v>180</v>
      </c>
      <c r="C102" s="207"/>
      <c r="D102" s="207"/>
      <c r="E102" s="207"/>
      <c r="F102" s="207"/>
      <c r="G102" s="207"/>
    </row>
    <row r="103" spans="2:7" ht="12.75">
      <c r="B103" s="10"/>
      <c r="C103" s="10"/>
      <c r="D103" s="10"/>
      <c r="E103" s="10"/>
      <c r="F103" s="10"/>
      <c r="G103" s="10"/>
    </row>
    <row r="104" spans="1:7" ht="14.25">
      <c r="A104" s="66">
        <v>21</v>
      </c>
      <c r="B104" s="218" t="s">
        <v>120</v>
      </c>
      <c r="C104" s="218"/>
      <c r="D104" s="218"/>
      <c r="E104" s="218"/>
      <c r="F104" s="218"/>
      <c r="G104" s="218"/>
    </row>
    <row r="105" spans="2:7" ht="47.25" customHeight="1">
      <c r="B105" s="228" t="s">
        <v>222</v>
      </c>
      <c r="C105" s="228"/>
      <c r="D105" s="228"/>
      <c r="E105" s="228"/>
      <c r="F105" s="228"/>
      <c r="G105" s="228"/>
    </row>
    <row r="106" spans="2:7" ht="12.75" customHeight="1">
      <c r="B106" s="108"/>
      <c r="C106" s="108"/>
      <c r="D106" s="108"/>
      <c r="E106" s="108"/>
      <c r="F106" s="108"/>
      <c r="G106" s="108"/>
    </row>
    <row r="107" spans="1:7" ht="15">
      <c r="A107" s="231" t="s">
        <v>137</v>
      </c>
      <c r="B107" s="231"/>
      <c r="C107" s="231"/>
      <c r="D107" s="231"/>
      <c r="E107" s="231"/>
      <c r="F107" s="231"/>
      <c r="G107" s="231"/>
    </row>
    <row r="108" spans="2:7" ht="12.75" customHeight="1">
      <c r="B108" s="108"/>
      <c r="C108" s="108"/>
      <c r="D108" s="108"/>
      <c r="E108" s="108"/>
      <c r="F108" s="108"/>
      <c r="G108" s="108"/>
    </row>
    <row r="109" spans="1:7" ht="103.5" customHeight="1">
      <c r="A109" s="65">
        <v>22</v>
      </c>
      <c r="B109" s="210" t="s">
        <v>196</v>
      </c>
      <c r="C109" s="210"/>
      <c r="D109" s="210"/>
      <c r="E109" s="210"/>
      <c r="F109" s="210"/>
      <c r="G109" s="210"/>
    </row>
    <row r="110" spans="2:7" ht="12.75" customHeight="1">
      <c r="B110" s="108"/>
      <c r="C110" s="108"/>
      <c r="D110" s="108"/>
      <c r="E110" s="108"/>
      <c r="F110" s="108"/>
      <c r="G110" s="108"/>
    </row>
    <row r="112" spans="1:7" ht="15">
      <c r="A112" s="113" t="s">
        <v>193</v>
      </c>
      <c r="B112" s="113"/>
      <c r="C112" s="113"/>
      <c r="D112" s="113"/>
      <c r="E112" s="18"/>
      <c r="F112" s="18"/>
      <c r="G112" s="18"/>
    </row>
    <row r="113" spans="1:7" ht="15">
      <c r="A113" s="19" t="s">
        <v>10</v>
      </c>
      <c r="B113" s="18" t="s">
        <v>186</v>
      </c>
      <c r="C113" s="113"/>
      <c r="D113" s="113"/>
      <c r="E113" s="18"/>
      <c r="F113" s="18"/>
      <c r="G113" s="18"/>
    </row>
    <row r="114" spans="1:7" ht="13.5">
      <c r="A114" s="19" t="s">
        <v>10</v>
      </c>
      <c r="B114" s="18" t="s">
        <v>141</v>
      </c>
      <c r="C114" s="18"/>
      <c r="D114" s="18"/>
      <c r="E114" s="18"/>
      <c r="F114" s="18"/>
      <c r="G114" s="18"/>
    </row>
    <row r="115" spans="1:7" ht="13.5">
      <c r="A115" s="19" t="s">
        <v>10</v>
      </c>
      <c r="B115" s="227" t="s">
        <v>187</v>
      </c>
      <c r="C115" s="227"/>
      <c r="D115" s="227"/>
      <c r="E115" s="227"/>
      <c r="F115" s="227"/>
      <c r="G115" s="227"/>
    </row>
    <row r="116" spans="1:7" ht="13.5">
      <c r="A116" s="19" t="s">
        <v>10</v>
      </c>
      <c r="B116" s="202" t="s">
        <v>223</v>
      </c>
      <c r="C116" s="18"/>
      <c r="D116" s="18"/>
      <c r="E116" s="18"/>
      <c r="F116" s="18"/>
      <c r="G116" s="18"/>
    </row>
    <row r="117" spans="1:7" ht="13.5">
      <c r="A117" s="19" t="s">
        <v>10</v>
      </c>
      <c r="B117" s="202" t="s">
        <v>224</v>
      </c>
      <c r="C117" s="18"/>
      <c r="D117" s="18"/>
      <c r="E117" s="18"/>
      <c r="F117" s="18"/>
      <c r="G117" s="18"/>
    </row>
    <row r="118" spans="1:7" ht="13.5">
      <c r="A118" s="19" t="s">
        <v>10</v>
      </c>
      <c r="B118" s="18" t="s">
        <v>188</v>
      </c>
      <c r="C118" s="18"/>
      <c r="D118" s="18"/>
      <c r="E118" s="18"/>
      <c r="F118" s="18"/>
      <c r="G118" s="18"/>
    </row>
  </sheetData>
  <sheetProtection password="CC19" sheet="1" objects="1" scenarios="1" selectLockedCells="1" selectUnlockedCells="1"/>
  <mergeCells count="52">
    <mergeCell ref="B115:G115"/>
    <mergeCell ref="B40:G40"/>
    <mergeCell ref="B105:G105"/>
    <mergeCell ref="B93:G93"/>
    <mergeCell ref="B42:G42"/>
    <mergeCell ref="A50:G50"/>
    <mergeCell ref="A85:G85"/>
    <mergeCell ref="B81:G83"/>
    <mergeCell ref="B65:G65"/>
    <mergeCell ref="A54:G54"/>
    <mergeCell ref="B109:G109"/>
    <mergeCell ref="A107:G107"/>
    <mergeCell ref="B104:G104"/>
    <mergeCell ref="B98:G98"/>
    <mergeCell ref="B99:G99"/>
    <mergeCell ref="B101:G101"/>
    <mergeCell ref="A96:G96"/>
    <mergeCell ref="B31:G31"/>
    <mergeCell ref="A1:G1"/>
    <mergeCell ref="A13:E13"/>
    <mergeCell ref="B16:G19"/>
    <mergeCell ref="A8:G8"/>
    <mergeCell ref="A6:G6"/>
    <mergeCell ref="A4:G4"/>
    <mergeCell ref="B2:G2"/>
    <mergeCell ref="B56:G56"/>
    <mergeCell ref="B57:G57"/>
    <mergeCell ref="B102:G102"/>
    <mergeCell ref="B28:G28"/>
    <mergeCell ref="B29:G29"/>
    <mergeCell ref="B45:G45"/>
    <mergeCell ref="B87:G87"/>
    <mergeCell ref="B70:G70"/>
    <mergeCell ref="B52:G52"/>
    <mergeCell ref="B66:G68"/>
    <mergeCell ref="B60:G60"/>
    <mergeCell ref="B59:G59"/>
    <mergeCell ref="B74:G74"/>
    <mergeCell ref="B88:G88"/>
    <mergeCell ref="B90:G90"/>
    <mergeCell ref="B91:G91"/>
    <mergeCell ref="A36:G36"/>
    <mergeCell ref="B30:G30"/>
    <mergeCell ref="B21:G21"/>
    <mergeCell ref="B22:G22"/>
    <mergeCell ref="B24:G24"/>
    <mergeCell ref="B25:G25"/>
    <mergeCell ref="B94:G94"/>
    <mergeCell ref="B71:G72"/>
    <mergeCell ref="B75:G76"/>
    <mergeCell ref="B62:G62"/>
    <mergeCell ref="B63:G63"/>
  </mergeCells>
  <printOptions/>
  <pageMargins left="0.7874015748031497" right="0.7874015748031497" top="0.984251968503937" bottom="0.984251968503937" header="0.5118110236220472" footer="0.5118110236220472"/>
  <pageSetup fitToHeight="0"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68"/>
  <sheetViews>
    <sheetView workbookViewId="0" topLeftCell="A25">
      <selection activeCell="F55" sqref="F55:G55"/>
    </sheetView>
  </sheetViews>
  <sheetFormatPr defaultColWidth="11.421875" defaultRowHeight="12.75"/>
  <cols>
    <col min="1" max="1" width="2.7109375" style="14" bestFit="1" customWidth="1"/>
    <col min="2" max="2" width="20.28125" style="0" customWidth="1"/>
  </cols>
  <sheetData>
    <row r="1" spans="1:7" ht="15.75">
      <c r="A1" s="220" t="s">
        <v>227</v>
      </c>
      <c r="B1" s="220"/>
      <c r="C1" s="220"/>
      <c r="D1" s="220"/>
      <c r="E1" s="220"/>
      <c r="F1" s="220"/>
      <c r="G1" s="220"/>
    </row>
    <row r="3" spans="1:2" s="45" customFormat="1" ht="15">
      <c r="A3" s="75" t="s">
        <v>0</v>
      </c>
      <c r="B3" s="75"/>
    </row>
    <row r="4" s="45" customFormat="1" ht="12.75"/>
    <row r="5" spans="1:3" s="45" customFormat="1" ht="12.75">
      <c r="A5" s="9" t="s">
        <v>1</v>
      </c>
      <c r="B5" s="9"/>
      <c r="C5" s="9"/>
    </row>
    <row r="7" spans="1:7" ht="12.75">
      <c r="A7" s="70" t="s">
        <v>80</v>
      </c>
      <c r="B7" s="20" t="s">
        <v>11</v>
      </c>
      <c r="C7" s="261"/>
      <c r="D7" s="262"/>
      <c r="E7" s="262"/>
      <c r="F7" s="262"/>
      <c r="G7" s="279"/>
    </row>
    <row r="8" spans="1:7" ht="12.75">
      <c r="A8" s="71"/>
      <c r="B8" s="20" t="s">
        <v>12</v>
      </c>
      <c r="C8" s="261"/>
      <c r="D8" s="262"/>
      <c r="E8" s="262"/>
      <c r="F8" s="262"/>
      <c r="G8" s="279"/>
    </row>
    <row r="9" spans="1:7" ht="12.75">
      <c r="A9" s="71"/>
      <c r="B9" s="20" t="s">
        <v>13</v>
      </c>
      <c r="C9" s="289"/>
      <c r="D9" s="290"/>
      <c r="E9" s="290"/>
      <c r="F9" s="290"/>
      <c r="G9" s="291"/>
    </row>
    <row r="10" spans="1:7" ht="12.75">
      <c r="A10" s="71"/>
      <c r="B10" s="20" t="s">
        <v>14</v>
      </c>
      <c r="C10" s="292"/>
      <c r="D10" s="293"/>
      <c r="E10" s="293"/>
      <c r="F10" s="293"/>
      <c r="G10" s="294"/>
    </row>
    <row r="11" spans="1:7" ht="12.75">
      <c r="A11" s="71"/>
      <c r="B11" s="20" t="s">
        <v>15</v>
      </c>
      <c r="C11" s="261"/>
      <c r="D11" s="262"/>
      <c r="E11" s="262"/>
      <c r="F11" s="262"/>
      <c r="G11" s="279"/>
    </row>
    <row r="12" spans="1:7" ht="12.75">
      <c r="A12" s="71"/>
      <c r="B12" s="67" t="s">
        <v>69</v>
      </c>
      <c r="C12" s="261"/>
      <c r="D12" s="262"/>
      <c r="E12" s="262"/>
      <c r="F12" s="262"/>
      <c r="G12" s="279"/>
    </row>
    <row r="13" spans="1:7" ht="12.75">
      <c r="A13" s="72"/>
      <c r="B13" s="20" t="s">
        <v>17</v>
      </c>
      <c r="C13" s="261"/>
      <c r="D13" s="262"/>
      <c r="E13" s="262"/>
      <c r="F13" s="262"/>
      <c r="G13" s="279"/>
    </row>
    <row r="14" spans="2:7" ht="12.75">
      <c r="B14" s="68"/>
      <c r="C14" s="68"/>
      <c r="D14" s="68"/>
      <c r="E14" s="68"/>
      <c r="F14" s="68"/>
      <c r="G14" s="68"/>
    </row>
    <row r="15" spans="1:7" ht="12.75">
      <c r="A15" s="70" t="s">
        <v>81</v>
      </c>
      <c r="B15" s="283" t="s">
        <v>72</v>
      </c>
      <c r="C15" s="284"/>
      <c r="D15" s="284"/>
      <c r="E15" s="284"/>
      <c r="F15" s="284"/>
      <c r="G15" s="285"/>
    </row>
    <row r="16" spans="1:7" ht="12.75">
      <c r="A16" s="71"/>
      <c r="B16" s="20" t="s">
        <v>70</v>
      </c>
      <c r="C16" s="261"/>
      <c r="D16" s="262"/>
      <c r="E16" s="262"/>
      <c r="F16" s="262"/>
      <c r="G16" s="263"/>
    </row>
    <row r="17" spans="1:7" ht="12.75">
      <c r="A17" s="71"/>
      <c r="B17" s="20" t="s">
        <v>71</v>
      </c>
      <c r="C17" s="261"/>
      <c r="D17" s="262"/>
      <c r="E17" s="262"/>
      <c r="F17" s="262"/>
      <c r="G17" s="263"/>
    </row>
    <row r="18" spans="1:7" ht="12.75">
      <c r="A18" s="71"/>
      <c r="B18" s="20" t="s">
        <v>16</v>
      </c>
      <c r="C18" s="261"/>
      <c r="D18" s="262"/>
      <c r="E18" s="262"/>
      <c r="F18" s="262"/>
      <c r="G18" s="263"/>
    </row>
    <row r="19" spans="1:7" ht="12.75">
      <c r="A19" s="72"/>
      <c r="B19" s="20" t="s">
        <v>17</v>
      </c>
      <c r="C19" s="261"/>
      <c r="D19" s="262"/>
      <c r="E19" s="262"/>
      <c r="F19" s="262"/>
      <c r="G19" s="263"/>
    </row>
    <row r="20" spans="2:7" ht="12.75">
      <c r="B20" s="68"/>
      <c r="C20" s="68"/>
      <c r="D20" s="68"/>
      <c r="E20" s="68"/>
      <c r="F20" s="68"/>
      <c r="G20" s="68"/>
    </row>
    <row r="21" spans="1:7" ht="12.75">
      <c r="A21" s="70" t="s">
        <v>82</v>
      </c>
      <c r="B21" s="283" t="s">
        <v>73</v>
      </c>
      <c r="C21" s="284"/>
      <c r="D21" s="284"/>
      <c r="E21" s="284"/>
      <c r="F21" s="284"/>
      <c r="G21" s="285"/>
    </row>
    <row r="22" spans="1:7" ht="12.75">
      <c r="A22" s="71"/>
      <c r="B22" s="20" t="s">
        <v>70</v>
      </c>
      <c r="C22" s="261"/>
      <c r="D22" s="262"/>
      <c r="E22" s="262"/>
      <c r="F22" s="262"/>
      <c r="G22" s="279"/>
    </row>
    <row r="23" spans="1:7" ht="12.75">
      <c r="A23" s="71"/>
      <c r="B23" s="20" t="s">
        <v>71</v>
      </c>
      <c r="C23" s="286"/>
      <c r="D23" s="287"/>
      <c r="E23" s="287"/>
      <c r="F23" s="287"/>
      <c r="G23" s="288"/>
    </row>
    <row r="24" spans="1:7" ht="12.75">
      <c r="A24" s="71"/>
      <c r="B24" s="20" t="s">
        <v>16</v>
      </c>
      <c r="C24" s="286"/>
      <c r="D24" s="287"/>
      <c r="E24" s="287"/>
      <c r="F24" s="287"/>
      <c r="G24" s="288"/>
    </row>
    <row r="25" spans="1:7" ht="12.75">
      <c r="A25" s="72"/>
      <c r="B25" s="20" t="s">
        <v>17</v>
      </c>
      <c r="C25" s="280"/>
      <c r="D25" s="281"/>
      <c r="E25" s="281"/>
      <c r="F25" s="281"/>
      <c r="G25" s="282"/>
    </row>
    <row r="27" spans="1:7" ht="12.75">
      <c r="A27" s="232" t="s">
        <v>83</v>
      </c>
      <c r="B27" s="264" t="s">
        <v>18</v>
      </c>
      <c r="C27" s="265"/>
      <c r="D27" s="266"/>
      <c r="E27" s="266"/>
      <c r="F27" s="266"/>
      <c r="G27" s="267"/>
    </row>
    <row r="28" spans="1:7" ht="12.75">
      <c r="A28" s="233"/>
      <c r="B28" s="241"/>
      <c r="C28" s="268"/>
      <c r="D28" s="269"/>
      <c r="E28" s="269"/>
      <c r="F28" s="269"/>
      <c r="G28" s="270"/>
    </row>
    <row r="29" spans="1:7" ht="12.75">
      <c r="A29" s="85"/>
      <c r="B29" s="264" t="s">
        <v>121</v>
      </c>
      <c r="C29" s="265"/>
      <c r="D29" s="266"/>
      <c r="E29" s="266"/>
      <c r="F29" s="266"/>
      <c r="G29" s="267"/>
    </row>
    <row r="30" spans="1:7" ht="12.75">
      <c r="A30" s="84"/>
      <c r="B30" s="241"/>
      <c r="C30" s="268"/>
      <c r="D30" s="269"/>
      <c r="E30" s="269"/>
      <c r="F30" s="269"/>
      <c r="G30" s="270"/>
    </row>
    <row r="31" spans="1:7" ht="12.75">
      <c r="A31" s="104"/>
      <c r="B31" s="16"/>
      <c r="C31" s="159"/>
      <c r="D31" s="159"/>
      <c r="E31" s="159"/>
      <c r="F31" s="159"/>
      <c r="G31" s="159"/>
    </row>
    <row r="32" spans="1:7" ht="13.5" customHeight="1">
      <c r="A32" s="70" t="s">
        <v>84</v>
      </c>
      <c r="B32" s="271" t="s">
        <v>122</v>
      </c>
      <c r="C32" s="272"/>
      <c r="D32" s="275" t="s">
        <v>123</v>
      </c>
      <c r="E32" s="276"/>
      <c r="F32" s="275" t="s">
        <v>92</v>
      </c>
      <c r="G32" s="276"/>
    </row>
    <row r="33" spans="1:7" ht="15" customHeight="1">
      <c r="A33" s="71"/>
      <c r="B33" s="273"/>
      <c r="C33" s="274"/>
      <c r="D33" s="277"/>
      <c r="E33" s="278"/>
      <c r="F33" s="277"/>
      <c r="G33" s="278"/>
    </row>
    <row r="34" spans="1:7" ht="12.75">
      <c r="A34" s="71"/>
      <c r="B34" s="238"/>
      <c r="C34" s="238"/>
      <c r="D34" s="239"/>
      <c r="E34" s="240"/>
      <c r="F34" s="245"/>
      <c r="G34" s="246"/>
    </row>
    <row r="35" spans="1:7" ht="12.75">
      <c r="A35" s="71"/>
      <c r="B35" s="238"/>
      <c r="C35" s="238"/>
      <c r="D35" s="239"/>
      <c r="E35" s="240"/>
      <c r="F35" s="245"/>
      <c r="G35" s="246"/>
    </row>
    <row r="36" spans="1:7" ht="12.75">
      <c r="A36" s="71"/>
      <c r="B36" s="238"/>
      <c r="C36" s="238"/>
      <c r="D36" s="239"/>
      <c r="E36" s="240"/>
      <c r="F36" s="245"/>
      <c r="G36" s="246"/>
    </row>
    <row r="37" spans="1:7" ht="12.75">
      <c r="A37" s="71"/>
      <c r="B37" s="238"/>
      <c r="C37" s="238"/>
      <c r="D37" s="239"/>
      <c r="E37" s="240"/>
      <c r="F37" s="245"/>
      <c r="G37" s="246"/>
    </row>
    <row r="38" spans="1:7" ht="12.75">
      <c r="A38" s="72"/>
      <c r="B38" s="238"/>
      <c r="C38" s="238"/>
      <c r="D38" s="239"/>
      <c r="E38" s="240"/>
      <c r="F38" s="245"/>
      <c r="G38" s="246"/>
    </row>
    <row r="39" spans="2:7" ht="12.75">
      <c r="B39" s="48"/>
      <c r="C39" s="48"/>
      <c r="D39" s="46"/>
      <c r="E39" s="46"/>
      <c r="F39" s="50"/>
      <c r="G39" s="50"/>
    </row>
    <row r="40" spans="1:7" ht="27" customHeight="1">
      <c r="A40" s="232" t="s">
        <v>85</v>
      </c>
      <c r="B40" s="253" t="s">
        <v>109</v>
      </c>
      <c r="C40" s="253"/>
      <c r="D40" s="253"/>
      <c r="E40" s="253"/>
      <c r="F40" s="253"/>
      <c r="G40" s="254"/>
    </row>
    <row r="41" spans="1:7" ht="12.75">
      <c r="A41" s="233"/>
      <c r="B41" s="48"/>
      <c r="C41" s="48"/>
      <c r="D41" s="48"/>
      <c r="E41" s="48"/>
      <c r="F41" s="48"/>
      <c r="G41" s="49"/>
    </row>
    <row r="42" spans="1:7" ht="12.75">
      <c r="A42" s="71"/>
      <c r="B42" s="48"/>
      <c r="C42" s="142"/>
      <c r="D42" s="143" t="s">
        <v>55</v>
      </c>
      <c r="E42" s="143" t="s">
        <v>56</v>
      </c>
      <c r="F42" s="50"/>
      <c r="G42" s="51"/>
    </row>
    <row r="43" spans="1:7" ht="12.75">
      <c r="A43" s="71"/>
      <c r="B43" s="48"/>
      <c r="C43" s="48"/>
      <c r="D43" s="46"/>
      <c r="E43" s="46"/>
      <c r="F43" s="50"/>
      <c r="G43" s="51"/>
    </row>
    <row r="44" spans="1:7" ht="14.25">
      <c r="A44" s="71"/>
      <c r="B44" s="74" t="s">
        <v>93</v>
      </c>
      <c r="C44" s="52"/>
      <c r="D44" s="46"/>
      <c r="E44" s="93"/>
      <c r="F44" s="255"/>
      <c r="G44" s="256"/>
    </row>
    <row r="45" spans="1:7" ht="12.75">
      <c r="A45" s="72"/>
      <c r="B45" s="94" t="s">
        <v>94</v>
      </c>
      <c r="C45" s="53"/>
      <c r="D45" s="47"/>
      <c r="E45" s="47"/>
      <c r="F45" s="54"/>
      <c r="G45" s="55"/>
    </row>
    <row r="47" spans="1:7" ht="12.75" customHeight="1">
      <c r="A47" s="70" t="s">
        <v>86</v>
      </c>
      <c r="B47" s="21" t="s">
        <v>19</v>
      </c>
      <c r="C47" s="22"/>
      <c r="D47" s="22"/>
      <c r="E47" s="22"/>
      <c r="F47" s="251"/>
      <c r="G47" s="252"/>
    </row>
    <row r="48" spans="1:7" ht="12.75" customHeight="1">
      <c r="A48" s="71"/>
      <c r="B48" s="24"/>
      <c r="C48" s="25"/>
      <c r="D48" s="25"/>
      <c r="E48" s="25"/>
      <c r="F48" s="259" t="s">
        <v>213</v>
      </c>
      <c r="G48" s="260"/>
    </row>
    <row r="49" spans="1:7" ht="12.75" customHeight="1">
      <c r="A49" s="71"/>
      <c r="B49" s="24" t="s">
        <v>20</v>
      </c>
      <c r="C49" s="25"/>
      <c r="D49" s="141" t="s">
        <v>21</v>
      </c>
      <c r="E49" s="141" t="s">
        <v>22</v>
      </c>
      <c r="F49" s="25"/>
      <c r="G49" s="26"/>
    </row>
    <row r="50" spans="1:7" ht="12.75" customHeight="1">
      <c r="A50" s="72"/>
      <c r="B50" s="27"/>
      <c r="C50" s="28"/>
      <c r="D50" s="28"/>
      <c r="E50" s="28"/>
      <c r="F50" s="28"/>
      <c r="G50" s="29"/>
    </row>
    <row r="52" spans="1:7" ht="14.25">
      <c r="A52" s="70" t="s">
        <v>87</v>
      </c>
      <c r="B52" s="21" t="s">
        <v>129</v>
      </c>
      <c r="C52" s="22"/>
      <c r="D52" s="22"/>
      <c r="E52" s="22"/>
      <c r="F52" s="22"/>
      <c r="G52" s="23"/>
    </row>
    <row r="53" spans="1:7" ht="12.75">
      <c r="A53" s="71"/>
      <c r="B53" s="24"/>
      <c r="C53" s="25"/>
      <c r="D53" s="25"/>
      <c r="E53" s="25"/>
      <c r="F53" s="25"/>
      <c r="G53" s="26"/>
    </row>
    <row r="54" spans="1:7" ht="12.75">
      <c r="A54" s="71"/>
      <c r="B54" s="64" t="s">
        <v>23</v>
      </c>
      <c r="C54" s="141" t="s">
        <v>24</v>
      </c>
      <c r="D54" s="141"/>
      <c r="E54" s="141" t="s">
        <v>25</v>
      </c>
      <c r="F54" s="25"/>
      <c r="G54" s="26"/>
    </row>
    <row r="55" spans="1:7" ht="12.75">
      <c r="A55" s="71"/>
      <c r="B55" s="64" t="s">
        <v>26</v>
      </c>
      <c r="C55" s="141" t="s">
        <v>27</v>
      </c>
      <c r="D55" s="141"/>
      <c r="E55" s="141" t="s">
        <v>28</v>
      </c>
      <c r="F55" s="257"/>
      <c r="G55" s="258"/>
    </row>
    <row r="56" spans="1:7" ht="12.75">
      <c r="A56" s="72"/>
      <c r="B56" s="27"/>
      <c r="C56" s="28"/>
      <c r="D56" s="28"/>
      <c r="E56" s="28"/>
      <c r="F56" s="28"/>
      <c r="G56" s="29"/>
    </row>
    <row r="57" spans="2:7" ht="12.75">
      <c r="B57" s="25"/>
      <c r="C57" s="25"/>
      <c r="D57" s="25"/>
      <c r="E57" s="25"/>
      <c r="F57" s="25"/>
      <c r="G57" s="25"/>
    </row>
    <row r="58" spans="2:7" ht="12.75">
      <c r="B58" s="25"/>
      <c r="C58" s="25"/>
      <c r="D58" s="25"/>
      <c r="E58" s="25"/>
      <c r="F58" s="25"/>
      <c r="G58" s="25"/>
    </row>
    <row r="59" ht="12.75">
      <c r="A59" s="15" t="s">
        <v>29</v>
      </c>
    </row>
    <row r="61" spans="1:7" ht="12.75">
      <c r="A61" s="70" t="s">
        <v>80</v>
      </c>
      <c r="B61" s="21" t="s">
        <v>30</v>
      </c>
      <c r="C61" s="22"/>
      <c r="D61" s="22"/>
      <c r="E61" s="22" t="s">
        <v>31</v>
      </c>
      <c r="F61" s="22" t="s">
        <v>32</v>
      </c>
      <c r="G61" s="23"/>
    </row>
    <row r="62" spans="1:7" ht="12.75">
      <c r="A62" s="71"/>
      <c r="B62" s="24"/>
      <c r="C62" s="25"/>
      <c r="D62" s="25"/>
      <c r="E62" s="25"/>
      <c r="F62" s="25"/>
      <c r="G62" s="26"/>
    </row>
    <row r="63" spans="1:7" ht="12.75">
      <c r="A63" s="71"/>
      <c r="B63" s="64" t="s">
        <v>33</v>
      </c>
      <c r="C63" s="242" t="s">
        <v>34</v>
      </c>
      <c r="D63" s="242"/>
      <c r="E63" s="141"/>
      <c r="F63" s="141" t="s">
        <v>35</v>
      </c>
      <c r="G63" s="26"/>
    </row>
    <row r="64" spans="1:7" s="25" customFormat="1" ht="12.75">
      <c r="A64" s="71"/>
      <c r="B64" s="27"/>
      <c r="C64" s="30"/>
      <c r="D64" s="30"/>
      <c r="E64" s="28"/>
      <c r="F64" s="28"/>
      <c r="G64" s="29"/>
    </row>
    <row r="65" spans="1:7" ht="26.25" customHeight="1">
      <c r="A65" s="71"/>
      <c r="B65" s="241" t="s">
        <v>36</v>
      </c>
      <c r="C65" s="241"/>
      <c r="D65" s="247" t="s">
        <v>228</v>
      </c>
      <c r="E65" s="248"/>
      <c r="F65" s="249" t="s">
        <v>214</v>
      </c>
      <c r="G65" s="250"/>
    </row>
    <row r="66" spans="1:7" ht="37.5" customHeight="1">
      <c r="A66" s="71"/>
      <c r="B66" s="234"/>
      <c r="C66" s="235"/>
      <c r="D66" s="236"/>
      <c r="E66" s="237"/>
      <c r="F66" s="243"/>
      <c r="G66" s="244"/>
    </row>
    <row r="67" spans="1:7" ht="37.5" customHeight="1">
      <c r="A67" s="71"/>
      <c r="B67" s="234"/>
      <c r="C67" s="235"/>
      <c r="D67" s="236"/>
      <c r="E67" s="237"/>
      <c r="F67" s="243"/>
      <c r="G67" s="244"/>
    </row>
    <row r="68" spans="1:7" ht="37.5" customHeight="1">
      <c r="A68" s="72"/>
      <c r="B68" s="234"/>
      <c r="C68" s="235"/>
      <c r="D68" s="236"/>
      <c r="E68" s="237"/>
      <c r="F68" s="243"/>
      <c r="G68" s="244"/>
    </row>
  </sheetData>
  <sheetProtection password="CC19" sheet="1" objects="1" scenarios="1" selectLockedCells="1"/>
  <mergeCells count="60">
    <mergeCell ref="C7:G7"/>
    <mergeCell ref="C8:G8"/>
    <mergeCell ref="A1:G1"/>
    <mergeCell ref="C25:G25"/>
    <mergeCell ref="C19:G19"/>
    <mergeCell ref="B21:G21"/>
    <mergeCell ref="C23:G23"/>
    <mergeCell ref="C24:G24"/>
    <mergeCell ref="C9:G9"/>
    <mergeCell ref="C10:G10"/>
    <mergeCell ref="C11:G11"/>
    <mergeCell ref="C22:G22"/>
    <mergeCell ref="C12:G12"/>
    <mergeCell ref="C13:G13"/>
    <mergeCell ref="B15:G15"/>
    <mergeCell ref="C16:G16"/>
    <mergeCell ref="C17:G17"/>
    <mergeCell ref="C18:G18"/>
    <mergeCell ref="F36:G36"/>
    <mergeCell ref="B27:B28"/>
    <mergeCell ref="C27:G28"/>
    <mergeCell ref="B32:C33"/>
    <mergeCell ref="D32:E33"/>
    <mergeCell ref="F32:G33"/>
    <mergeCell ref="B29:B30"/>
    <mergeCell ref="C29:G30"/>
    <mergeCell ref="F34:G34"/>
    <mergeCell ref="B35:C35"/>
    <mergeCell ref="D35:E35"/>
    <mergeCell ref="F35:G35"/>
    <mergeCell ref="D34:E34"/>
    <mergeCell ref="F37:G37"/>
    <mergeCell ref="D65:E65"/>
    <mergeCell ref="F65:G65"/>
    <mergeCell ref="F38:G38"/>
    <mergeCell ref="F47:G47"/>
    <mergeCell ref="B40:G40"/>
    <mergeCell ref="F44:G44"/>
    <mergeCell ref="F55:G55"/>
    <mergeCell ref="F48:G48"/>
    <mergeCell ref="F68:G68"/>
    <mergeCell ref="B66:C66"/>
    <mergeCell ref="D66:E66"/>
    <mergeCell ref="F66:G66"/>
    <mergeCell ref="B67:C67"/>
    <mergeCell ref="D67:E67"/>
    <mergeCell ref="F67:G67"/>
    <mergeCell ref="A27:A28"/>
    <mergeCell ref="A40:A41"/>
    <mergeCell ref="B68:C68"/>
    <mergeCell ref="D68:E68"/>
    <mergeCell ref="B38:C38"/>
    <mergeCell ref="D38:E38"/>
    <mergeCell ref="B36:C36"/>
    <mergeCell ref="D36:E36"/>
    <mergeCell ref="B34:C34"/>
    <mergeCell ref="B65:C65"/>
    <mergeCell ref="C63:D63"/>
    <mergeCell ref="B37:C37"/>
    <mergeCell ref="D37:E37"/>
  </mergeCells>
  <printOptions/>
  <pageMargins left="0.7874015748031497" right="0.7874015748031497" top="0.7874015748031497" bottom="0.7874015748031497" header="0.5118110236220472" footer="0.5118110236220472"/>
  <pageSetup fitToHeight="0" fitToWidth="1"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75"/>
  <sheetViews>
    <sheetView workbookViewId="0" topLeftCell="A43">
      <selection activeCell="E73" sqref="E73:G73"/>
    </sheetView>
  </sheetViews>
  <sheetFormatPr defaultColWidth="11.421875" defaultRowHeight="12.75"/>
  <cols>
    <col min="1" max="1" width="2.7109375" style="14" bestFit="1" customWidth="1"/>
    <col min="3" max="3" width="9.00390625" style="0" customWidth="1"/>
    <col min="4" max="4" width="7.57421875" style="0" customWidth="1"/>
    <col min="5" max="5" width="11.28125" style="0" customWidth="1"/>
    <col min="6" max="6" width="13.57421875" style="0" bestFit="1" customWidth="1"/>
    <col min="7" max="7" width="11.00390625" style="0" customWidth="1"/>
    <col min="8" max="8" width="13.28125" style="0" customWidth="1"/>
    <col min="9" max="9" width="12.421875" style="0" customWidth="1"/>
    <col min="10" max="10" width="12.140625" style="0" customWidth="1"/>
  </cols>
  <sheetData>
    <row r="1" ht="12.75">
      <c r="D1" s="69"/>
    </row>
    <row r="2" ht="15">
      <c r="A2" s="4" t="s">
        <v>37</v>
      </c>
    </row>
    <row r="3" ht="12.75">
      <c r="A3"/>
    </row>
    <row r="4" ht="12.75">
      <c r="A4" s="15" t="s">
        <v>229</v>
      </c>
    </row>
    <row r="5" s="133" customFormat="1" ht="14.25" customHeight="1">
      <c r="A5" s="133" t="s">
        <v>38</v>
      </c>
    </row>
    <row r="6" spans="1:10" s="133" customFormat="1" ht="41.25" customHeight="1">
      <c r="A6" s="311" t="s">
        <v>169</v>
      </c>
      <c r="B6" s="311"/>
      <c r="C6" s="311"/>
      <c r="D6" s="311"/>
      <c r="E6" s="311"/>
      <c r="F6" s="311"/>
      <c r="G6" s="311"/>
      <c r="H6" s="311"/>
      <c r="I6" s="311"/>
      <c r="J6" s="311"/>
    </row>
    <row r="8" spans="4:10" ht="12.75" customHeight="1">
      <c r="D8" s="365"/>
      <c r="E8" s="366" t="s">
        <v>39</v>
      </c>
      <c r="F8" s="366"/>
      <c r="G8" s="360" t="s">
        <v>170</v>
      </c>
      <c r="H8" s="360" t="s">
        <v>151</v>
      </c>
      <c r="I8" s="360" t="s">
        <v>183</v>
      </c>
      <c r="J8" s="360" t="s">
        <v>149</v>
      </c>
    </row>
    <row r="9" spans="4:10" ht="57" customHeight="1">
      <c r="D9" s="365"/>
      <c r="E9" s="109" t="s">
        <v>150</v>
      </c>
      <c r="F9" s="109" t="s">
        <v>184</v>
      </c>
      <c r="G9" s="361"/>
      <c r="H9" s="361"/>
      <c r="I9" s="361"/>
      <c r="J9" s="361"/>
    </row>
    <row r="10" spans="1:10" ht="12.75" customHeight="1">
      <c r="A10" s="203" t="s">
        <v>80</v>
      </c>
      <c r="B10" s="332" t="s">
        <v>233</v>
      </c>
      <c r="C10" s="333"/>
      <c r="D10" s="334"/>
      <c r="E10" s="308"/>
      <c r="F10" s="315">
        <f>E10*50</f>
        <v>0</v>
      </c>
      <c r="G10" s="308"/>
      <c r="H10" s="315">
        <f>F10+G10</f>
        <v>0</v>
      </c>
      <c r="I10" s="308"/>
      <c r="J10" s="315">
        <f>H10-(I10*50)</f>
        <v>0</v>
      </c>
    </row>
    <row r="11" spans="2:10" ht="12.75" customHeight="1">
      <c r="B11" s="335"/>
      <c r="C11" s="336"/>
      <c r="D11" s="337"/>
      <c r="E11" s="309"/>
      <c r="F11" s="316"/>
      <c r="G11" s="309"/>
      <c r="H11" s="316"/>
      <c r="I11" s="309"/>
      <c r="J11" s="316"/>
    </row>
    <row r="12" spans="2:10" ht="12.75" customHeight="1">
      <c r="B12" s="338"/>
      <c r="C12" s="339"/>
      <c r="D12" s="340"/>
      <c r="E12" s="310"/>
      <c r="F12" s="317"/>
      <c r="G12" s="310"/>
      <c r="H12" s="317"/>
      <c r="I12" s="310"/>
      <c r="J12" s="317"/>
    </row>
    <row r="13" spans="1:10" ht="12.75" customHeight="1">
      <c r="A13" s="204" t="s">
        <v>81</v>
      </c>
      <c r="B13" s="318" t="s">
        <v>144</v>
      </c>
      <c r="C13" s="319"/>
      <c r="D13" s="320"/>
      <c r="E13" s="308"/>
      <c r="F13" s="315">
        <f>E13*80</f>
        <v>0</v>
      </c>
      <c r="G13" s="308"/>
      <c r="H13" s="315">
        <f>F13+G13</f>
        <v>0</v>
      </c>
      <c r="I13" s="362"/>
      <c r="J13" s="315">
        <f>H13-(I13*80)</f>
        <v>0</v>
      </c>
    </row>
    <row r="14" spans="1:10" ht="12.75">
      <c r="A14" s="71"/>
      <c r="B14" s="321"/>
      <c r="C14" s="322"/>
      <c r="D14" s="323"/>
      <c r="E14" s="309"/>
      <c r="F14" s="316"/>
      <c r="G14" s="309"/>
      <c r="H14" s="316"/>
      <c r="I14" s="363"/>
      <c r="J14" s="316"/>
    </row>
    <row r="15" spans="1:10" ht="12.75">
      <c r="A15" s="72"/>
      <c r="B15" s="324"/>
      <c r="C15" s="325"/>
      <c r="D15" s="326"/>
      <c r="E15" s="310"/>
      <c r="F15" s="317"/>
      <c r="G15" s="310"/>
      <c r="H15" s="317"/>
      <c r="I15" s="364"/>
      <c r="J15" s="317"/>
    </row>
    <row r="16" spans="1:10" ht="12.75" customHeight="1">
      <c r="A16" s="204" t="s">
        <v>82</v>
      </c>
      <c r="B16" s="318" t="s">
        <v>145</v>
      </c>
      <c r="C16" s="327"/>
      <c r="D16" s="320"/>
      <c r="E16" s="308"/>
      <c r="F16" s="315">
        <f>E16*150</f>
        <v>0</v>
      </c>
      <c r="G16" s="308"/>
      <c r="H16" s="315">
        <f>F16+G16</f>
        <v>0</v>
      </c>
      <c r="I16" s="362"/>
      <c r="J16" s="315">
        <f>H16-(I16*150)</f>
        <v>0</v>
      </c>
    </row>
    <row r="17" spans="1:10" ht="12.75">
      <c r="A17" s="71"/>
      <c r="B17" s="328"/>
      <c r="C17" s="329"/>
      <c r="D17" s="323"/>
      <c r="E17" s="309"/>
      <c r="F17" s="316"/>
      <c r="G17" s="309"/>
      <c r="H17" s="316"/>
      <c r="I17" s="363"/>
      <c r="J17" s="316"/>
    </row>
    <row r="18" spans="1:10" ht="12.75">
      <c r="A18" s="72"/>
      <c r="B18" s="330"/>
      <c r="C18" s="331"/>
      <c r="D18" s="326"/>
      <c r="E18" s="310"/>
      <c r="F18" s="317"/>
      <c r="G18" s="310"/>
      <c r="H18" s="317"/>
      <c r="I18" s="364"/>
      <c r="J18" s="317"/>
    </row>
    <row r="19" spans="1:10" ht="12.75" customHeight="1">
      <c r="A19" s="205" t="s">
        <v>83</v>
      </c>
      <c r="B19" s="318" t="s">
        <v>146</v>
      </c>
      <c r="C19" s="327"/>
      <c r="D19" s="320"/>
      <c r="E19" s="308"/>
      <c r="F19" s="315">
        <f>E19*400</f>
        <v>0</v>
      </c>
      <c r="G19" s="308"/>
      <c r="H19" s="315">
        <f>F19+G19</f>
        <v>0</v>
      </c>
      <c r="I19" s="362"/>
      <c r="J19" s="315">
        <f>H19-(I19*400)</f>
        <v>0</v>
      </c>
    </row>
    <row r="20" spans="1:10" ht="12.75">
      <c r="A20" s="71"/>
      <c r="B20" s="328"/>
      <c r="C20" s="329"/>
      <c r="D20" s="323"/>
      <c r="E20" s="309"/>
      <c r="F20" s="316"/>
      <c r="G20" s="309"/>
      <c r="H20" s="316"/>
      <c r="I20" s="363"/>
      <c r="J20" s="316"/>
    </row>
    <row r="21" spans="1:10" ht="12.75">
      <c r="A21" s="72"/>
      <c r="B21" s="330"/>
      <c r="C21" s="331"/>
      <c r="D21" s="326"/>
      <c r="E21" s="310"/>
      <c r="F21" s="317"/>
      <c r="G21" s="310"/>
      <c r="H21" s="317"/>
      <c r="I21" s="364"/>
      <c r="J21" s="317"/>
    </row>
    <row r="22" spans="1:10" ht="12.75" customHeight="1">
      <c r="A22" s="204" t="s">
        <v>84</v>
      </c>
      <c r="B22" s="318" t="s">
        <v>147</v>
      </c>
      <c r="C22" s="327"/>
      <c r="D22" s="320"/>
      <c r="E22" s="308"/>
      <c r="F22" s="315">
        <f>E22*1300</f>
        <v>0</v>
      </c>
      <c r="G22" s="308"/>
      <c r="H22" s="315">
        <f>F22+G22</f>
        <v>0</v>
      </c>
      <c r="I22" s="362"/>
      <c r="J22" s="315">
        <f>H22-(I22*1300)</f>
        <v>0</v>
      </c>
    </row>
    <row r="23" spans="1:10" ht="12.75">
      <c r="A23" s="71"/>
      <c r="B23" s="328"/>
      <c r="C23" s="329"/>
      <c r="D23" s="323"/>
      <c r="E23" s="309"/>
      <c r="F23" s="316"/>
      <c r="G23" s="309"/>
      <c r="H23" s="316"/>
      <c r="I23" s="363"/>
      <c r="J23" s="316"/>
    </row>
    <row r="24" spans="1:10" ht="12.75">
      <c r="A24" s="72"/>
      <c r="B24" s="330"/>
      <c r="C24" s="331"/>
      <c r="D24" s="326"/>
      <c r="E24" s="310"/>
      <c r="F24" s="317"/>
      <c r="G24" s="310"/>
      <c r="H24" s="317"/>
      <c r="I24" s="364"/>
      <c r="J24" s="317"/>
    </row>
    <row r="25" spans="1:10" ht="12.75">
      <c r="A25" s="166"/>
      <c r="B25" s="160"/>
      <c r="C25" s="160"/>
      <c r="D25" s="161"/>
      <c r="E25" s="162"/>
      <c r="F25" s="163"/>
      <c r="G25" s="164"/>
      <c r="H25" s="163"/>
      <c r="I25" s="165"/>
      <c r="J25" s="165"/>
    </row>
    <row r="26" spans="1:10" ht="12.75">
      <c r="A26" s="206" t="s">
        <v>85</v>
      </c>
      <c r="B26" s="167" t="s">
        <v>156</v>
      </c>
      <c r="C26" s="168"/>
      <c r="D26" s="169"/>
      <c r="E26" s="170"/>
      <c r="F26" s="171"/>
      <c r="G26" s="172"/>
      <c r="H26" s="171"/>
      <c r="I26" s="120"/>
      <c r="J26" s="173"/>
    </row>
    <row r="27" spans="1:10" ht="12.75">
      <c r="A27" s="174"/>
      <c r="B27" s="175"/>
      <c r="C27" s="160"/>
      <c r="D27" s="161"/>
      <c r="E27" s="162"/>
      <c r="F27" s="163"/>
      <c r="G27" s="164"/>
      <c r="H27" s="163"/>
      <c r="I27" s="120"/>
      <c r="J27" s="176"/>
    </row>
    <row r="28" spans="1:10" ht="12.75">
      <c r="A28" s="86"/>
      <c r="B28" s="64" t="s">
        <v>88</v>
      </c>
      <c r="C28" s="141"/>
      <c r="D28" s="144" t="s">
        <v>177</v>
      </c>
      <c r="E28" s="25"/>
      <c r="F28" s="25"/>
      <c r="G28" s="25"/>
      <c r="H28" s="25"/>
      <c r="J28" s="26"/>
    </row>
    <row r="29" spans="1:10" ht="12.75">
      <c r="A29" s="71"/>
      <c r="B29" s="83"/>
      <c r="C29" s="62"/>
      <c r="D29" s="161"/>
      <c r="E29" s="162"/>
      <c r="F29" s="163"/>
      <c r="G29" s="164"/>
      <c r="H29" s="163"/>
      <c r="I29" s="120"/>
      <c r="J29" s="176"/>
    </row>
    <row r="30" spans="1:10" ht="12.75">
      <c r="A30" s="71"/>
      <c r="B30" s="89" t="s">
        <v>64</v>
      </c>
      <c r="C30" s="88"/>
      <c r="D30" s="177"/>
      <c r="E30" s="178"/>
      <c r="F30" s="163"/>
      <c r="G30" s="164"/>
      <c r="H30" s="163"/>
      <c r="I30" s="120"/>
      <c r="J30" s="176"/>
    </row>
    <row r="31" spans="1:10" ht="18.75" customHeight="1">
      <c r="A31" s="71"/>
      <c r="B31" s="353" t="s">
        <v>89</v>
      </c>
      <c r="C31" s="354"/>
      <c r="D31" s="354"/>
      <c r="E31" s="354"/>
      <c r="F31" s="345" t="s">
        <v>63</v>
      </c>
      <c r="G31" s="345"/>
      <c r="H31" s="95"/>
      <c r="J31" s="26"/>
    </row>
    <row r="32" spans="1:10" ht="12.75" customHeight="1">
      <c r="A32" s="71"/>
      <c r="B32" s="343"/>
      <c r="C32" s="344"/>
      <c r="D32" s="344"/>
      <c r="E32" s="344"/>
      <c r="F32" s="346"/>
      <c r="G32" s="346"/>
      <c r="H32" s="95"/>
      <c r="J32" s="26"/>
    </row>
    <row r="33" spans="1:10" ht="12.75" customHeight="1">
      <c r="A33" s="71"/>
      <c r="B33" s="343"/>
      <c r="C33" s="344"/>
      <c r="D33" s="344"/>
      <c r="E33" s="344"/>
      <c r="F33" s="346"/>
      <c r="G33" s="346"/>
      <c r="H33" s="95"/>
      <c r="J33" s="26"/>
    </row>
    <row r="34" spans="1:10" ht="12.75">
      <c r="A34" s="71"/>
      <c r="B34" s="343"/>
      <c r="C34" s="344"/>
      <c r="D34" s="344"/>
      <c r="E34" s="344"/>
      <c r="F34" s="346"/>
      <c r="G34" s="346"/>
      <c r="H34" s="95"/>
      <c r="J34" s="26"/>
    </row>
    <row r="35" spans="1:10" ht="12.75">
      <c r="A35" s="71"/>
      <c r="B35" s="343"/>
      <c r="C35" s="344"/>
      <c r="D35" s="344"/>
      <c r="E35" s="344"/>
      <c r="F35" s="346"/>
      <c r="G35" s="346"/>
      <c r="H35" s="92"/>
      <c r="I35" s="28"/>
      <c r="J35" s="29"/>
    </row>
    <row r="36" spans="1:10" ht="20.25" customHeight="1">
      <c r="A36" s="71"/>
      <c r="B36" s="368" t="s">
        <v>154</v>
      </c>
      <c r="C36" s="369"/>
      <c r="D36" s="369"/>
      <c r="E36" s="369"/>
      <c r="F36" s="369"/>
      <c r="G36" s="369"/>
      <c r="H36" s="369"/>
      <c r="I36" s="369"/>
      <c r="J36" s="370"/>
    </row>
    <row r="37" spans="1:10" ht="39" customHeight="1">
      <c r="A37" s="72"/>
      <c r="B37" s="357"/>
      <c r="C37" s="358"/>
      <c r="D37" s="358"/>
      <c r="E37" s="358"/>
      <c r="F37" s="358"/>
      <c r="G37" s="358"/>
      <c r="H37" s="358"/>
      <c r="I37" s="358"/>
      <c r="J37" s="359"/>
    </row>
    <row r="38" spans="1:4" ht="12.75">
      <c r="A38" s="12"/>
      <c r="B38" s="95"/>
      <c r="C38" s="25"/>
      <c r="D38" s="25"/>
    </row>
    <row r="39" spans="1:5" ht="12.75">
      <c r="A39" s="12"/>
      <c r="B39" s="91"/>
      <c r="C39" s="91"/>
      <c r="D39" s="179"/>
      <c r="E39" s="90"/>
    </row>
    <row r="40" ht="12.75">
      <c r="A40" s="15" t="s">
        <v>41</v>
      </c>
    </row>
    <row r="41" spans="9:10" ht="12.75">
      <c r="I41" s="28"/>
      <c r="J41" s="28"/>
    </row>
    <row r="42" spans="1:10" ht="12.75">
      <c r="A42" s="70" t="s">
        <v>80</v>
      </c>
      <c r="B42" s="21" t="s">
        <v>133</v>
      </c>
      <c r="C42" s="22"/>
      <c r="D42" s="22"/>
      <c r="E42" s="22"/>
      <c r="F42" s="22"/>
      <c r="G42" s="22"/>
      <c r="H42" s="22"/>
      <c r="I42" s="25"/>
      <c r="J42" s="26"/>
    </row>
    <row r="43" spans="1:10" ht="12.75">
      <c r="A43" s="71"/>
      <c r="B43" s="24"/>
      <c r="C43" s="25"/>
      <c r="D43" s="25"/>
      <c r="E43" s="25"/>
      <c r="F43" s="25"/>
      <c r="G43" s="25"/>
      <c r="H43" s="25"/>
      <c r="I43" s="25"/>
      <c r="J43" s="26"/>
    </row>
    <row r="44" spans="1:10" ht="12.75">
      <c r="A44" s="71"/>
      <c r="B44" s="64" t="s">
        <v>42</v>
      </c>
      <c r="C44" s="141"/>
      <c r="D44" s="141" t="s">
        <v>43</v>
      </c>
      <c r="E44" s="141"/>
      <c r="F44" s="12" t="s">
        <v>44</v>
      </c>
      <c r="G44" s="373"/>
      <c r="H44" s="373"/>
      <c r="I44" s="25"/>
      <c r="J44" s="26"/>
    </row>
    <row r="45" spans="1:10" ht="12.75">
      <c r="A45" s="72"/>
      <c r="B45" s="27"/>
      <c r="C45" s="28"/>
      <c r="D45" s="28"/>
      <c r="E45" s="28"/>
      <c r="F45" s="28"/>
      <c r="G45" s="28"/>
      <c r="H45" s="28"/>
      <c r="I45" s="28"/>
      <c r="J45" s="29"/>
    </row>
    <row r="46" spans="9:10" ht="12.75">
      <c r="I46" s="28"/>
      <c r="J46" s="28"/>
    </row>
    <row r="47" spans="1:10" ht="12.75">
      <c r="A47" s="70" t="s">
        <v>81</v>
      </c>
      <c r="B47" s="312" t="s">
        <v>134</v>
      </c>
      <c r="C47" s="313"/>
      <c r="D47" s="313"/>
      <c r="E47" s="313"/>
      <c r="F47" s="313"/>
      <c r="G47" s="313"/>
      <c r="H47" s="313"/>
      <c r="I47" s="313"/>
      <c r="J47" s="314"/>
    </row>
    <row r="48" spans="1:10" ht="12.75">
      <c r="A48" s="71"/>
      <c r="B48" s="24"/>
      <c r="C48" s="25"/>
      <c r="D48" s="25"/>
      <c r="E48" s="25"/>
      <c r="F48" s="25"/>
      <c r="G48" s="25"/>
      <c r="H48" s="25"/>
      <c r="I48" s="25"/>
      <c r="J48" s="26"/>
    </row>
    <row r="49" spans="1:10" ht="12.75">
      <c r="A49" s="71"/>
      <c r="B49" s="24"/>
      <c r="C49" s="25"/>
      <c r="D49" s="141"/>
      <c r="E49" s="141" t="s">
        <v>55</v>
      </c>
      <c r="F49" s="145" t="s">
        <v>56</v>
      </c>
      <c r="G49" s="25"/>
      <c r="H49" s="25"/>
      <c r="I49" s="25"/>
      <c r="J49" s="26"/>
    </row>
    <row r="50" spans="1:10" ht="12.75">
      <c r="A50" s="71"/>
      <c r="B50" s="64" t="s">
        <v>64</v>
      </c>
      <c r="C50" s="25"/>
      <c r="D50" s="25"/>
      <c r="E50" s="25"/>
      <c r="F50" s="25"/>
      <c r="G50" s="25"/>
      <c r="H50" s="25"/>
      <c r="I50" s="25"/>
      <c r="J50" s="26"/>
    </row>
    <row r="51" spans="1:10" ht="25.5">
      <c r="A51" s="71"/>
      <c r="B51" s="374" t="s">
        <v>75</v>
      </c>
      <c r="C51" s="375"/>
      <c r="D51" s="376" t="s">
        <v>135</v>
      </c>
      <c r="E51" s="377"/>
      <c r="F51" s="63" t="s">
        <v>65</v>
      </c>
      <c r="G51" s="371" t="s">
        <v>74</v>
      </c>
      <c r="H51" s="372"/>
      <c r="I51" s="24"/>
      <c r="J51" s="26"/>
    </row>
    <row r="52" spans="1:10" ht="12.75">
      <c r="A52" s="71"/>
      <c r="B52" s="343"/>
      <c r="C52" s="344"/>
      <c r="D52" s="352"/>
      <c r="E52" s="341"/>
      <c r="F52" s="110"/>
      <c r="G52" s="111"/>
      <c r="H52" s="148" t="str">
        <f>IF(F52="Arbeitspreis","EUR/m³",IF(F52="Grundpreis","EUR p.a.",""))</f>
        <v/>
      </c>
      <c r="I52" s="24"/>
      <c r="J52" s="26"/>
    </row>
    <row r="53" spans="1:10" ht="12.75">
      <c r="A53" s="71"/>
      <c r="B53" s="343"/>
      <c r="C53" s="344"/>
      <c r="D53" s="352"/>
      <c r="E53" s="341"/>
      <c r="F53" s="110"/>
      <c r="G53" s="111"/>
      <c r="H53" s="148" t="str">
        <f>IF(F53="Arbeitspreis","EUR/m³",IF(F53="Grundpreis","EUR p.a.",""))</f>
        <v/>
      </c>
      <c r="I53" s="24"/>
      <c r="J53" s="26"/>
    </row>
    <row r="54" spans="1:10" ht="12.75" customHeight="1">
      <c r="A54" s="71"/>
      <c r="B54" s="343"/>
      <c r="C54" s="344"/>
      <c r="D54" s="355"/>
      <c r="E54" s="356"/>
      <c r="F54" s="110"/>
      <c r="G54" s="112"/>
      <c r="H54" s="148" t="str">
        <f>IF(F54="Arbeitspreis","EUR/m³",IF(F54="Grundpreis","EUR p.a.",""))</f>
        <v/>
      </c>
      <c r="I54" s="24"/>
      <c r="J54" s="26"/>
    </row>
    <row r="55" spans="1:10" ht="12.75">
      <c r="A55" s="72"/>
      <c r="B55" s="343"/>
      <c r="C55" s="344"/>
      <c r="D55" s="355"/>
      <c r="E55" s="356"/>
      <c r="F55" s="110"/>
      <c r="G55" s="112"/>
      <c r="H55" s="148" t="str">
        <f>IF(F55="Arbeitspreis","EUR/m³",IF(F55="Grundpreis","EUR p.a.",""))</f>
        <v/>
      </c>
      <c r="I55" s="27"/>
      <c r="J55" s="29"/>
    </row>
    <row r="58" ht="12.75">
      <c r="A58" s="15" t="s">
        <v>57</v>
      </c>
    </row>
    <row r="60" spans="1:10" ht="12.75" customHeight="1">
      <c r="A60" s="70" t="s">
        <v>80</v>
      </c>
      <c r="B60" s="347" t="s">
        <v>230</v>
      </c>
      <c r="C60" s="306"/>
      <c r="D60" s="306"/>
      <c r="E60" s="306"/>
      <c r="F60" s="306"/>
      <c r="G60" s="306"/>
      <c r="H60" s="306"/>
      <c r="I60" s="306"/>
      <c r="J60" s="307"/>
    </row>
    <row r="61" spans="1:10" ht="12.75">
      <c r="A61" s="71"/>
      <c r="B61" s="348"/>
      <c r="C61" s="349"/>
      <c r="D61" s="349"/>
      <c r="E61" s="349"/>
      <c r="F61" s="349"/>
      <c r="G61" s="349"/>
      <c r="H61" s="349"/>
      <c r="I61" s="349"/>
      <c r="J61" s="350"/>
    </row>
    <row r="62" spans="1:10" ht="12.75">
      <c r="A62" s="71"/>
      <c r="B62" s="24"/>
      <c r="C62" s="25"/>
      <c r="D62" s="141" t="s">
        <v>45</v>
      </c>
      <c r="E62" s="141"/>
      <c r="F62" s="141" t="s">
        <v>46</v>
      </c>
      <c r="G62" s="25"/>
      <c r="H62" s="25"/>
      <c r="I62" s="25"/>
      <c r="J62" s="26"/>
    </row>
    <row r="63" spans="1:10" ht="7.5" customHeight="1">
      <c r="A63" s="71"/>
      <c r="B63" s="24"/>
      <c r="C63" s="25"/>
      <c r="D63" s="25"/>
      <c r="E63" s="25"/>
      <c r="F63" s="35"/>
      <c r="G63" s="35"/>
      <c r="H63" s="35"/>
      <c r="I63" s="25"/>
      <c r="J63" s="26"/>
    </row>
    <row r="64" spans="1:10" ht="17.25" customHeight="1">
      <c r="A64" s="39" t="s">
        <v>81</v>
      </c>
      <c r="B64" s="303" t="s">
        <v>47</v>
      </c>
      <c r="C64" s="304"/>
      <c r="D64" s="304"/>
      <c r="E64" s="304"/>
      <c r="F64" s="180"/>
      <c r="G64" s="262"/>
      <c r="H64" s="262"/>
      <c r="I64" s="262"/>
      <c r="J64" s="263"/>
    </row>
    <row r="65" spans="1:10" ht="19.5" customHeight="1">
      <c r="A65" s="39" t="s">
        <v>82</v>
      </c>
      <c r="B65" s="303" t="s">
        <v>91</v>
      </c>
      <c r="C65" s="304"/>
      <c r="D65" s="304"/>
      <c r="E65" s="304"/>
      <c r="F65" s="182"/>
      <c r="G65" s="182"/>
      <c r="H65" s="182"/>
      <c r="I65" s="298"/>
      <c r="J65" s="351"/>
    </row>
    <row r="66" spans="1:10" ht="18" customHeight="1">
      <c r="A66" s="39" t="s">
        <v>83</v>
      </c>
      <c r="B66" s="303" t="s">
        <v>215</v>
      </c>
      <c r="C66" s="304"/>
      <c r="D66" s="304"/>
      <c r="E66" s="304"/>
      <c r="F66" s="181"/>
      <c r="G66" s="181"/>
      <c r="H66" s="181"/>
      <c r="I66" s="341"/>
      <c r="J66" s="342"/>
    </row>
    <row r="67" spans="1:10" ht="18" customHeight="1">
      <c r="A67" s="70" t="s">
        <v>84</v>
      </c>
      <c r="B67" s="305" t="s">
        <v>97</v>
      </c>
      <c r="C67" s="306"/>
      <c r="D67" s="306"/>
      <c r="E67" s="306"/>
      <c r="F67" s="306"/>
      <c r="G67" s="306"/>
      <c r="H67" s="306"/>
      <c r="I67" s="306"/>
      <c r="J67" s="307"/>
    </row>
    <row r="68" spans="1:10" ht="21" customHeight="1">
      <c r="A68" s="71"/>
      <c r="B68" s="97"/>
      <c r="C68" s="96"/>
      <c r="D68" s="140"/>
      <c r="E68" s="183" t="s">
        <v>98</v>
      </c>
      <c r="F68" s="184"/>
      <c r="G68" s="184"/>
      <c r="H68" s="184"/>
      <c r="I68" s="25"/>
      <c r="J68" s="26"/>
    </row>
    <row r="69" spans="1:10" ht="15" customHeight="1">
      <c r="A69" s="71"/>
      <c r="B69" s="97"/>
      <c r="C69" s="96"/>
      <c r="D69" s="96"/>
      <c r="E69" s="185"/>
      <c r="F69" s="184"/>
      <c r="G69" s="184"/>
      <c r="H69" s="184"/>
      <c r="I69" s="25"/>
      <c r="J69" s="26"/>
    </row>
    <row r="70" spans="1:10" ht="17.25" customHeight="1">
      <c r="A70" s="71"/>
      <c r="B70" s="367" t="s">
        <v>96</v>
      </c>
      <c r="C70" s="367"/>
      <c r="D70" s="367"/>
      <c r="E70" s="367" t="s">
        <v>95</v>
      </c>
      <c r="F70" s="367"/>
      <c r="G70" s="367"/>
      <c r="H70" s="299" t="s">
        <v>99</v>
      </c>
      <c r="I70" s="299"/>
      <c r="J70" s="299"/>
    </row>
    <row r="71" spans="1:10" ht="15" customHeight="1">
      <c r="A71" s="71"/>
      <c r="B71" s="302"/>
      <c r="C71" s="302"/>
      <c r="D71" s="302"/>
      <c r="E71" s="301"/>
      <c r="F71" s="301"/>
      <c r="G71" s="301"/>
      <c r="H71" s="300"/>
      <c r="I71" s="300"/>
      <c r="J71" s="300"/>
    </row>
    <row r="72" spans="1:10" ht="15" customHeight="1">
      <c r="A72" s="71"/>
      <c r="B72" s="302"/>
      <c r="C72" s="302"/>
      <c r="D72" s="302"/>
      <c r="E72" s="301"/>
      <c r="F72" s="301"/>
      <c r="G72" s="301"/>
      <c r="H72" s="300"/>
      <c r="I72" s="300"/>
      <c r="J72" s="300"/>
    </row>
    <row r="73" spans="1:10" ht="15" customHeight="1">
      <c r="A73" s="71"/>
      <c r="B73" s="302"/>
      <c r="C73" s="302"/>
      <c r="D73" s="302"/>
      <c r="E73" s="301"/>
      <c r="F73" s="301"/>
      <c r="G73" s="301"/>
      <c r="H73" s="300"/>
      <c r="I73" s="300"/>
      <c r="J73" s="300"/>
    </row>
    <row r="74" spans="1:10" ht="15" customHeight="1">
      <c r="A74" s="72"/>
      <c r="B74" s="302"/>
      <c r="C74" s="302"/>
      <c r="D74" s="302"/>
      <c r="E74" s="301"/>
      <c r="F74" s="301"/>
      <c r="G74" s="301"/>
      <c r="H74" s="300"/>
      <c r="I74" s="300"/>
      <c r="J74" s="300"/>
    </row>
    <row r="75" spans="1:10" ht="18" customHeight="1">
      <c r="A75" s="39" t="s">
        <v>85</v>
      </c>
      <c r="B75" s="295" t="s">
        <v>100</v>
      </c>
      <c r="C75" s="296"/>
      <c r="D75" s="296"/>
      <c r="E75" s="296"/>
      <c r="F75" s="296"/>
      <c r="G75" s="296"/>
      <c r="H75" s="186"/>
      <c r="I75" s="297"/>
      <c r="J75" s="298"/>
    </row>
  </sheetData>
  <sheetProtection password="CC19" sheet="1" objects="1" scenarios="1" selectLockedCells="1"/>
  <mergeCells count="92">
    <mergeCell ref="D52:E52"/>
    <mergeCell ref="D8:D9"/>
    <mergeCell ref="E8:F8"/>
    <mergeCell ref="G8:G9"/>
    <mergeCell ref="E19:E21"/>
    <mergeCell ref="F19:F21"/>
    <mergeCell ref="G16:G18"/>
    <mergeCell ref="E13:E15"/>
    <mergeCell ref="F13:F15"/>
    <mergeCell ref="G13:G15"/>
    <mergeCell ref="H13:H15"/>
    <mergeCell ref="H19:H21"/>
    <mergeCell ref="E16:E18"/>
    <mergeCell ref="F16:F18"/>
    <mergeCell ref="J19:J21"/>
    <mergeCell ref="J22:J24"/>
    <mergeCell ref="H16:H18"/>
    <mergeCell ref="G19:G21"/>
    <mergeCell ref="H8:H9"/>
    <mergeCell ref="I8:I9"/>
    <mergeCell ref="J8:J9"/>
    <mergeCell ref="I13:I15"/>
    <mergeCell ref="I16:I18"/>
    <mergeCell ref="J13:J15"/>
    <mergeCell ref="J16:J18"/>
    <mergeCell ref="I19:I21"/>
    <mergeCell ref="I22:I24"/>
    <mergeCell ref="G22:G24"/>
    <mergeCell ref="E22:E24"/>
    <mergeCell ref="B31:E31"/>
    <mergeCell ref="H22:H24"/>
    <mergeCell ref="D54:E54"/>
    <mergeCell ref="D55:E55"/>
    <mergeCell ref="F35:G35"/>
    <mergeCell ref="B33:E33"/>
    <mergeCell ref="B34:E34"/>
    <mergeCell ref="F22:F24"/>
    <mergeCell ref="B37:J37"/>
    <mergeCell ref="B36:J36"/>
    <mergeCell ref="G51:H51"/>
    <mergeCell ref="G44:H44"/>
    <mergeCell ref="B51:C51"/>
    <mergeCell ref="D51:E51"/>
    <mergeCell ref="B52:C52"/>
    <mergeCell ref="I66:J66"/>
    <mergeCell ref="B32:E32"/>
    <mergeCell ref="F31:G31"/>
    <mergeCell ref="F32:G32"/>
    <mergeCell ref="B35:E35"/>
    <mergeCell ref="F33:G33"/>
    <mergeCell ref="F34:G34"/>
    <mergeCell ref="G64:J64"/>
    <mergeCell ref="B60:J61"/>
    <mergeCell ref="I65:J65"/>
    <mergeCell ref="B53:C53"/>
    <mergeCell ref="B54:C54"/>
    <mergeCell ref="B55:C55"/>
    <mergeCell ref="D53:E53"/>
    <mergeCell ref="B66:E66"/>
    <mergeCell ref="B64:E64"/>
    <mergeCell ref="B65:E65"/>
    <mergeCell ref="B67:J67"/>
    <mergeCell ref="E72:G72"/>
    <mergeCell ref="E10:E12"/>
    <mergeCell ref="A6:J6"/>
    <mergeCell ref="B47:J47"/>
    <mergeCell ref="G10:G12"/>
    <mergeCell ref="H10:H12"/>
    <mergeCell ref="I10:I12"/>
    <mergeCell ref="J10:J12"/>
    <mergeCell ref="F10:F12"/>
    <mergeCell ref="B13:D15"/>
    <mergeCell ref="B16:D18"/>
    <mergeCell ref="B19:D21"/>
    <mergeCell ref="B22:D24"/>
    <mergeCell ref="B10:D12"/>
    <mergeCell ref="B75:G75"/>
    <mergeCell ref="I75:J75"/>
    <mergeCell ref="H70:J70"/>
    <mergeCell ref="H71:J71"/>
    <mergeCell ref="H72:J72"/>
    <mergeCell ref="E74:G74"/>
    <mergeCell ref="H73:J73"/>
    <mergeCell ref="H74:J74"/>
    <mergeCell ref="B71:D71"/>
    <mergeCell ref="B72:D72"/>
    <mergeCell ref="B73:D73"/>
    <mergeCell ref="B74:D74"/>
    <mergeCell ref="E71:G71"/>
    <mergeCell ref="E73:G73"/>
    <mergeCell ref="B70:D70"/>
    <mergeCell ref="E70:G70"/>
  </mergeCells>
  <dataValidations count="5">
    <dataValidation type="list" allowBlank="1" showInputMessage="1" showErrorMessage="1" sqref="F52:F55">
      <formula1>"Arbeitspreis, Grundpreis"</formula1>
    </dataValidation>
    <dataValidation type="list" allowBlank="1" showInputMessage="1" showErrorMessage="1" sqref="B32:B35">
      <formula1>"Typfall 1, Typfall 2, Typfall 3, Typfall 4"</formula1>
    </dataValidation>
    <dataValidation type="list" allowBlank="1" showInputMessage="1" showErrorMessage="1" sqref="B52:C55 B71:D74">
      <formula1>"Alle Typfälle, Typfall 1, Typfall 2, Typfall 3, Typfall 4"</formula1>
    </dataValidation>
    <dataValidation type="list" allowBlank="1" showInputMessage="1" showErrorMessage="1" sqref="H71:J74">
      <formula1>"Grundpreis, Arbeitspreis"</formula1>
    </dataValidation>
    <dataValidation type="list" allowBlank="1" showInputMessage="1" showErrorMessage="1" sqref="F32:F35"/>
  </dataValidations>
  <printOptions/>
  <pageMargins left="0.3937007874015748" right="0.3937007874015748" top="0.7874015748031497" bottom="0.7874015748031497" header="0.5118110236220472" footer="0.5118110236220472"/>
  <pageSetup fitToHeight="0" fitToWidth="1" horizontalDpi="600" verticalDpi="600" orientation="portrait" paperSize="9" scale="93" r:id="rId2"/>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74"/>
  <sheetViews>
    <sheetView workbookViewId="0" topLeftCell="A7">
      <selection activeCell="H29" sqref="H29"/>
    </sheetView>
  </sheetViews>
  <sheetFormatPr defaultColWidth="11.421875" defaultRowHeight="12.75"/>
  <cols>
    <col min="1" max="1" width="2.7109375" style="14" bestFit="1" customWidth="1"/>
    <col min="2" max="2" width="7.140625" style="0" customWidth="1"/>
    <col min="3" max="3" width="9.8515625" style="0" customWidth="1"/>
    <col min="4" max="4" width="15.7109375" style="0" customWidth="1"/>
    <col min="5" max="5" width="15.421875" style="0" customWidth="1"/>
    <col min="6" max="8" width="13.57421875" style="0" customWidth="1"/>
  </cols>
  <sheetData>
    <row r="2" ht="15">
      <c r="A2" s="4" t="s">
        <v>58</v>
      </c>
    </row>
    <row r="3" ht="15">
      <c r="A3" s="4"/>
    </row>
    <row r="4" ht="14.25">
      <c r="A4" s="15" t="s">
        <v>171</v>
      </c>
    </row>
    <row r="5" ht="12.75">
      <c r="B5" s="15"/>
    </row>
    <row r="6" spans="1:8" ht="12.75">
      <c r="A6" s="70" t="s">
        <v>80</v>
      </c>
      <c r="B6" s="395" t="s">
        <v>66</v>
      </c>
      <c r="C6" s="396"/>
      <c r="D6" s="272"/>
      <c r="E6" s="398"/>
      <c r="F6" s="399"/>
      <c r="G6" s="399"/>
      <c r="H6" s="400"/>
    </row>
    <row r="7" spans="1:8" ht="12.75">
      <c r="A7" s="71"/>
      <c r="B7" s="273"/>
      <c r="C7" s="397"/>
      <c r="D7" s="274"/>
      <c r="E7" s="401"/>
      <c r="F7" s="402"/>
      <c r="G7" s="402"/>
      <c r="H7" s="403"/>
    </row>
    <row r="8" spans="1:8" ht="27.75" customHeight="1">
      <c r="A8" s="72"/>
      <c r="B8" s="379" t="s">
        <v>189</v>
      </c>
      <c r="C8" s="409"/>
      <c r="D8" s="409"/>
      <c r="E8" s="409"/>
      <c r="F8" s="409"/>
      <c r="G8" s="409"/>
      <c r="H8" s="410"/>
    </row>
    <row r="9" spans="2:8" ht="14.25" customHeight="1">
      <c r="B9" s="36"/>
      <c r="C9" s="36"/>
      <c r="D9" s="36"/>
      <c r="E9" s="36"/>
      <c r="F9" s="36"/>
      <c r="G9" s="36"/>
      <c r="H9" s="36"/>
    </row>
    <row r="10" spans="1:6" ht="12.75">
      <c r="A10" s="70" t="s">
        <v>81</v>
      </c>
      <c r="B10" s="395" t="s">
        <v>67</v>
      </c>
      <c r="C10" s="404"/>
      <c r="D10" s="405"/>
      <c r="E10" s="38">
        <v>2009</v>
      </c>
      <c r="F10" s="39">
        <v>2019</v>
      </c>
    </row>
    <row r="11" spans="1:6" ht="12.75">
      <c r="A11" s="72"/>
      <c r="B11" s="406"/>
      <c r="C11" s="407"/>
      <c r="D11" s="408"/>
      <c r="E11" s="40"/>
      <c r="F11" s="40"/>
    </row>
    <row r="12" spans="2:8" ht="12.75">
      <c r="B12" s="58"/>
      <c r="C12" s="58"/>
      <c r="D12" s="58"/>
      <c r="E12" s="187"/>
      <c r="F12" s="187"/>
      <c r="G12" s="187"/>
      <c r="H12" s="187"/>
    </row>
    <row r="13" spans="2:8" ht="12.75">
      <c r="B13" s="41"/>
      <c r="E13" s="120"/>
      <c r="F13" s="120"/>
      <c r="G13" s="120"/>
      <c r="H13" s="120"/>
    </row>
    <row r="14" ht="12.75">
      <c r="A14" s="15" t="s">
        <v>5</v>
      </c>
    </row>
    <row r="15" ht="12.75">
      <c r="B15" s="41"/>
    </row>
    <row r="16" spans="1:8" ht="12.75">
      <c r="A16" s="389" t="s">
        <v>48</v>
      </c>
      <c r="B16" s="392"/>
      <c r="C16" s="392"/>
      <c r="D16" s="392"/>
      <c r="E16" s="392"/>
      <c r="F16" s="392"/>
      <c r="G16" s="393"/>
      <c r="H16" s="78">
        <v>2019</v>
      </c>
    </row>
    <row r="17" spans="1:8" ht="12.75">
      <c r="A17" s="80"/>
      <c r="B17" s="76"/>
      <c r="C17" s="76"/>
      <c r="D17" s="76"/>
      <c r="E17" s="76"/>
      <c r="F17" s="57"/>
      <c r="G17" s="77"/>
      <c r="H17" s="79" t="s">
        <v>49</v>
      </c>
    </row>
    <row r="18" spans="1:8" s="41" customFormat="1" ht="12.75">
      <c r="A18" s="134" t="s">
        <v>157</v>
      </c>
      <c r="B18" s="394" t="s">
        <v>158</v>
      </c>
      <c r="C18" s="394"/>
      <c r="D18" s="394"/>
      <c r="E18" s="394"/>
      <c r="F18" s="57"/>
      <c r="G18" s="77"/>
      <c r="H18" s="115">
        <f>H19+H21</f>
        <v>0</v>
      </c>
    </row>
    <row r="19" spans="1:8" ht="12.75">
      <c r="A19" s="70" t="s">
        <v>80</v>
      </c>
      <c r="B19" s="411" t="s">
        <v>175</v>
      </c>
      <c r="C19" s="412"/>
      <c r="D19" s="412"/>
      <c r="E19" s="412"/>
      <c r="F19" s="188"/>
      <c r="G19" s="189"/>
      <c r="H19" s="150"/>
    </row>
    <row r="20" spans="1:8" ht="12.75">
      <c r="A20" s="72"/>
      <c r="B20" s="32"/>
      <c r="C20" s="304" t="s">
        <v>50</v>
      </c>
      <c r="D20" s="304"/>
      <c r="E20" s="304"/>
      <c r="F20" s="190"/>
      <c r="G20" s="191"/>
      <c r="H20" s="150"/>
    </row>
    <row r="21" spans="1:8" ht="12.75" customHeight="1">
      <c r="A21" s="70" t="s">
        <v>81</v>
      </c>
      <c r="B21" s="303" t="s">
        <v>51</v>
      </c>
      <c r="C21" s="304"/>
      <c r="D21" s="304"/>
      <c r="E21" s="304"/>
      <c r="F21" s="190"/>
      <c r="G21" s="191"/>
      <c r="H21" s="150"/>
    </row>
    <row r="22" spans="1:8" ht="12.75">
      <c r="A22" s="72"/>
      <c r="B22" s="27"/>
      <c r="C22" s="304" t="s">
        <v>50</v>
      </c>
      <c r="D22" s="304"/>
      <c r="E22" s="304"/>
      <c r="F22" s="190"/>
      <c r="G22" s="191"/>
      <c r="H22" s="44"/>
    </row>
    <row r="23" spans="1:8" ht="12.75">
      <c r="A23" s="135" t="s">
        <v>159</v>
      </c>
      <c r="B23" s="378" t="s">
        <v>160</v>
      </c>
      <c r="C23" s="378"/>
      <c r="D23" s="378"/>
      <c r="E23" s="378"/>
      <c r="F23" s="190"/>
      <c r="G23" s="191"/>
      <c r="H23" s="115">
        <f>H24+H27+H28</f>
        <v>0</v>
      </c>
    </row>
    <row r="24" spans="1:8" ht="12.75">
      <c r="A24" s="39" t="s">
        <v>80</v>
      </c>
      <c r="B24" s="303" t="s">
        <v>161</v>
      </c>
      <c r="C24" s="304"/>
      <c r="D24" s="304"/>
      <c r="E24" s="304"/>
      <c r="F24" s="190"/>
      <c r="G24" s="191"/>
      <c r="H24" s="150"/>
    </row>
    <row r="25" spans="1:8" ht="28.5" customHeight="1">
      <c r="A25" s="39"/>
      <c r="B25" s="379" t="s">
        <v>164</v>
      </c>
      <c r="C25" s="284"/>
      <c r="D25" s="284"/>
      <c r="E25" s="284"/>
      <c r="F25" s="284"/>
      <c r="G25" s="285"/>
      <c r="H25" s="150"/>
    </row>
    <row r="26" spans="1:8" ht="12.75">
      <c r="A26" s="39"/>
      <c r="B26" s="295" t="s">
        <v>165</v>
      </c>
      <c r="C26" s="296"/>
      <c r="D26" s="296"/>
      <c r="E26" s="296"/>
      <c r="F26" s="296"/>
      <c r="G26" s="380"/>
      <c r="H26" s="150"/>
    </row>
    <row r="27" spans="1:8" ht="12.75">
      <c r="A27" s="39" t="s">
        <v>81</v>
      </c>
      <c r="B27" s="303" t="s">
        <v>52</v>
      </c>
      <c r="C27" s="304"/>
      <c r="D27" s="304"/>
      <c r="E27" s="304"/>
      <c r="F27" s="190"/>
      <c r="G27" s="191"/>
      <c r="H27" s="150"/>
    </row>
    <row r="28" spans="1:8" ht="15" customHeight="1">
      <c r="A28" s="70" t="s">
        <v>82</v>
      </c>
      <c r="B28" s="303" t="s">
        <v>162</v>
      </c>
      <c r="C28" s="304"/>
      <c r="D28" s="304"/>
      <c r="E28" s="304"/>
      <c r="F28" s="190"/>
      <c r="G28" s="191"/>
      <c r="H28" s="146">
        <f>H29+H30+H31+H32</f>
        <v>0</v>
      </c>
    </row>
    <row r="29" spans="1:8" ht="15" customHeight="1">
      <c r="A29" s="71"/>
      <c r="B29" s="98"/>
      <c r="C29" s="383" t="s">
        <v>101</v>
      </c>
      <c r="D29" s="383"/>
      <c r="E29" s="383"/>
      <c r="F29" s="190"/>
      <c r="G29" s="191"/>
      <c r="H29" s="150"/>
    </row>
    <row r="30" spans="1:8" ht="15.75" customHeight="1">
      <c r="A30" s="71"/>
      <c r="B30" s="98"/>
      <c r="C30" s="383" t="s">
        <v>197</v>
      </c>
      <c r="D30" s="383"/>
      <c r="E30" s="383"/>
      <c r="F30" s="190"/>
      <c r="G30" s="191"/>
      <c r="H30" s="150"/>
    </row>
    <row r="31" spans="1:8" ht="15.75" customHeight="1">
      <c r="A31" s="71"/>
      <c r="B31" s="21"/>
      <c r="C31" s="383" t="s">
        <v>163</v>
      </c>
      <c r="D31" s="383"/>
      <c r="E31" s="383"/>
      <c r="F31" s="190"/>
      <c r="G31" s="191"/>
      <c r="H31" s="150"/>
    </row>
    <row r="32" spans="1:8" ht="15.75" customHeight="1">
      <c r="A32" s="72"/>
      <c r="B32" s="32"/>
      <c r="C32" s="383" t="s">
        <v>198</v>
      </c>
      <c r="D32" s="383"/>
      <c r="E32" s="383"/>
      <c r="F32" s="190"/>
      <c r="G32" s="191"/>
      <c r="H32" s="150"/>
    </row>
    <row r="33" spans="2:8" ht="12.75">
      <c r="B33" s="37"/>
      <c r="C33" s="37"/>
      <c r="D33" s="37"/>
      <c r="E33" s="37"/>
      <c r="F33" s="42"/>
      <c r="G33" s="42"/>
      <c r="H33" s="42"/>
    </row>
    <row r="34" spans="2:8" ht="12.75" customHeight="1">
      <c r="B34" s="16"/>
      <c r="C34" s="16"/>
      <c r="D34" s="16"/>
      <c r="E34" s="16"/>
      <c r="F34" s="43"/>
      <c r="G34" s="43"/>
      <c r="H34" s="43"/>
    </row>
    <row r="35" spans="1:8" ht="12.75" customHeight="1">
      <c r="A35" s="389" t="s">
        <v>53</v>
      </c>
      <c r="B35" s="390"/>
      <c r="C35" s="390"/>
      <c r="D35" s="390"/>
      <c r="E35" s="390"/>
      <c r="F35" s="390"/>
      <c r="G35" s="391"/>
      <c r="H35" s="139">
        <v>2019</v>
      </c>
    </row>
    <row r="36" spans="1:8" ht="12.75" customHeight="1">
      <c r="A36" s="70" t="s">
        <v>80</v>
      </c>
      <c r="B36" s="387" t="s">
        <v>166</v>
      </c>
      <c r="C36" s="387"/>
      <c r="D36" s="387"/>
      <c r="E36" s="388"/>
      <c r="F36" s="193"/>
      <c r="G36" s="194"/>
      <c r="H36" s="146">
        <f>H37+H38+H39+H40</f>
        <v>0</v>
      </c>
    </row>
    <row r="37" spans="1:8" ht="12.75" customHeight="1">
      <c r="A37" s="71"/>
      <c r="B37" s="192"/>
      <c r="C37" s="382" t="s">
        <v>199</v>
      </c>
      <c r="D37" s="382"/>
      <c r="E37" s="382"/>
      <c r="F37" s="193"/>
      <c r="G37" s="194"/>
      <c r="H37" s="44"/>
    </row>
    <row r="38" spans="1:8" ht="13.5" customHeight="1">
      <c r="A38" s="71"/>
      <c r="B38" s="195"/>
      <c r="C38" s="384" t="s">
        <v>200</v>
      </c>
      <c r="D38" s="384"/>
      <c r="E38" s="384"/>
      <c r="F38" s="193"/>
      <c r="G38" s="194"/>
      <c r="H38" s="44"/>
    </row>
    <row r="39" spans="1:8" ht="13.5" customHeight="1">
      <c r="A39" s="71"/>
      <c r="B39" s="195"/>
      <c r="C39" s="384" t="s">
        <v>201</v>
      </c>
      <c r="D39" s="384"/>
      <c r="E39" s="384"/>
      <c r="F39" s="193"/>
      <c r="G39" s="194"/>
      <c r="H39" s="44"/>
    </row>
    <row r="40" spans="1:8" ht="13.5" customHeight="1">
      <c r="A40" s="72"/>
      <c r="B40" s="195"/>
      <c r="C40" s="384" t="s">
        <v>202</v>
      </c>
      <c r="D40" s="384"/>
      <c r="E40" s="384"/>
      <c r="F40" s="193"/>
      <c r="G40" s="194"/>
      <c r="H40" s="44"/>
    </row>
    <row r="41" spans="1:8" ht="13.5" customHeight="1">
      <c r="A41" s="39" t="s">
        <v>81</v>
      </c>
      <c r="B41" s="381" t="s">
        <v>178</v>
      </c>
      <c r="C41" s="382"/>
      <c r="D41" s="382"/>
      <c r="E41" s="382"/>
      <c r="F41" s="193"/>
      <c r="G41" s="194"/>
      <c r="H41" s="115">
        <f>H36-H40</f>
        <v>0</v>
      </c>
    </row>
    <row r="42" spans="1:8" ht="12.75" customHeight="1">
      <c r="A42" s="72" t="s">
        <v>82</v>
      </c>
      <c r="B42" s="385" t="s">
        <v>54</v>
      </c>
      <c r="C42" s="385"/>
      <c r="D42" s="385"/>
      <c r="E42" s="386"/>
      <c r="F42" s="190"/>
      <c r="G42" s="191"/>
      <c r="H42" s="34"/>
    </row>
    <row r="43" spans="1:8" ht="12.75" customHeight="1">
      <c r="A43" s="72" t="s">
        <v>83</v>
      </c>
      <c r="B43" s="197" t="s">
        <v>102</v>
      </c>
      <c r="C43" s="196"/>
      <c r="D43" s="196"/>
      <c r="E43" s="196"/>
      <c r="F43" s="190"/>
      <c r="G43" s="198"/>
      <c r="H43" s="33"/>
    </row>
    <row r="44" spans="1:8" ht="12.75" customHeight="1">
      <c r="A44" s="39" t="s">
        <v>84</v>
      </c>
      <c r="B44" s="381" t="s">
        <v>179</v>
      </c>
      <c r="C44" s="382"/>
      <c r="D44" s="382"/>
      <c r="E44" s="382"/>
      <c r="F44" s="382"/>
      <c r="G44" s="198"/>
      <c r="H44" s="33"/>
    </row>
    <row r="45" spans="2:8" ht="12.75" customHeight="1">
      <c r="B45" s="31"/>
      <c r="C45" s="31"/>
      <c r="D45" s="31"/>
      <c r="E45" s="31"/>
      <c r="F45" s="42"/>
      <c r="G45" s="42"/>
      <c r="H45" s="42"/>
    </row>
    <row r="46" spans="2:8" ht="12.75" customHeight="1">
      <c r="B46" s="11"/>
      <c r="C46" s="11"/>
      <c r="D46" s="11"/>
      <c r="E46" s="11"/>
      <c r="F46" s="43"/>
      <c r="G46" s="43"/>
      <c r="H46" s="43"/>
    </row>
    <row r="48" ht="12.75" customHeight="1"/>
    <row r="51" ht="12.75" customHeight="1"/>
    <row r="52" ht="13.5" customHeight="1"/>
    <row r="53" spans="2:5" ht="12.75">
      <c r="B53" s="16"/>
      <c r="C53" s="16"/>
      <c r="D53" s="16"/>
      <c r="E53" s="16"/>
    </row>
    <row r="55" ht="12.75" customHeight="1"/>
    <row r="74" ht="12.75">
      <c r="B74" s="25"/>
    </row>
  </sheetData>
  <sheetProtection password="CC19" sheet="1" objects="1" scenarios="1" selectLockedCells="1"/>
  <mergeCells count="29">
    <mergeCell ref="A16:G16"/>
    <mergeCell ref="B18:E18"/>
    <mergeCell ref="C22:E22"/>
    <mergeCell ref="B6:D7"/>
    <mergeCell ref="E6:H7"/>
    <mergeCell ref="B10:D11"/>
    <mergeCell ref="B8:H8"/>
    <mergeCell ref="B19:E19"/>
    <mergeCell ref="C31:E31"/>
    <mergeCell ref="C32:E32"/>
    <mergeCell ref="A35:G35"/>
    <mergeCell ref="C20:E20"/>
    <mergeCell ref="B21:E21"/>
    <mergeCell ref="B23:E23"/>
    <mergeCell ref="B25:G25"/>
    <mergeCell ref="B26:G26"/>
    <mergeCell ref="B44:F44"/>
    <mergeCell ref="C29:E29"/>
    <mergeCell ref="C30:E30"/>
    <mergeCell ref="C40:E40"/>
    <mergeCell ref="B42:E42"/>
    <mergeCell ref="B41:E41"/>
    <mergeCell ref="C38:E38"/>
    <mergeCell ref="C39:E39"/>
    <mergeCell ref="C37:E37"/>
    <mergeCell ref="B24:E24"/>
    <mergeCell ref="B27:E27"/>
    <mergeCell ref="B36:E36"/>
    <mergeCell ref="B28:E28"/>
  </mergeCells>
  <dataValidations count="1">
    <dataValidation type="list" allowBlank="1" showInputMessage="1" showErrorMessage="1" sqref="E6:H7">
      <formula1>"1,2,3,4,5,6,7"</formula1>
    </dataValidation>
  </dataValidations>
  <printOptions/>
  <pageMargins left="0.787401575" right="0.787401575" top="0.984251969" bottom="0.984251969" header="0.4921259845" footer="0.4921259845"/>
  <pageSetup fitToHeight="0" fitToWidth="1"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26"/>
  <sheetViews>
    <sheetView workbookViewId="0" topLeftCell="A1">
      <selection activeCell="G21" sqref="G21"/>
    </sheetView>
  </sheetViews>
  <sheetFormatPr defaultColWidth="11.421875" defaultRowHeight="12.75"/>
  <cols>
    <col min="1" max="1" width="7.421875" style="0" customWidth="1"/>
    <col min="2" max="2" width="7.00390625" style="0" customWidth="1"/>
    <col min="3" max="3" width="13.00390625" style="0" customWidth="1"/>
    <col min="4" max="4" width="18.421875" style="0" customWidth="1"/>
    <col min="5" max="6" width="13.7109375" style="0" customWidth="1"/>
    <col min="7" max="7" width="19.421875" style="0" customWidth="1"/>
  </cols>
  <sheetData>
    <row r="2" spans="1:7" ht="17.25">
      <c r="A2" s="231" t="s">
        <v>203</v>
      </c>
      <c r="B2" s="231"/>
      <c r="C2" s="231"/>
      <c r="D2" s="231"/>
      <c r="E2" s="231"/>
      <c r="F2" s="231"/>
      <c r="G2" s="231"/>
    </row>
    <row r="3" ht="15">
      <c r="A3" s="4"/>
    </row>
    <row r="4" spans="1:7" ht="12.75">
      <c r="A4" s="212" t="s">
        <v>114</v>
      </c>
      <c r="B4" s="212"/>
      <c r="C4" s="212"/>
      <c r="D4" s="212"/>
      <c r="E4" s="212"/>
      <c r="F4" s="423"/>
      <c r="G4" s="418" t="s">
        <v>231</v>
      </c>
    </row>
    <row r="5" ht="12.75">
      <c r="G5" s="419"/>
    </row>
    <row r="6" spans="1:7" ht="41.25" customHeight="1">
      <c r="A6" s="424" t="s">
        <v>167</v>
      </c>
      <c r="B6" s="421"/>
      <c r="C6" s="421"/>
      <c r="D6" s="421"/>
      <c r="E6" s="421"/>
      <c r="F6" s="422"/>
      <c r="G6" s="151"/>
    </row>
    <row r="7" spans="1:7" ht="28.5" customHeight="1">
      <c r="A7" s="102"/>
      <c r="B7" s="421" t="s">
        <v>128</v>
      </c>
      <c r="C7" s="421"/>
      <c r="D7" s="421"/>
      <c r="E7" s="421"/>
      <c r="F7" s="422"/>
      <c r="G7" s="152"/>
    </row>
    <row r="8" spans="1:7" ht="18.75" customHeight="1">
      <c r="A8" s="420" t="s">
        <v>103</v>
      </c>
      <c r="B8" s="416"/>
      <c r="C8" s="416"/>
      <c r="D8" s="416"/>
      <c r="E8" s="416"/>
      <c r="F8" s="417"/>
      <c r="G8" s="153"/>
    </row>
    <row r="9" spans="1:7" ht="27.75" customHeight="1">
      <c r="A9" s="424" t="s">
        <v>204</v>
      </c>
      <c r="B9" s="421"/>
      <c r="C9" s="421"/>
      <c r="D9" s="421"/>
      <c r="E9" s="421"/>
      <c r="F9" s="422"/>
      <c r="G9" s="154"/>
    </row>
    <row r="10" spans="1:7" ht="19.5" customHeight="1">
      <c r="A10" s="32"/>
      <c r="B10" s="339" t="s">
        <v>205</v>
      </c>
      <c r="C10" s="339"/>
      <c r="D10" s="339"/>
      <c r="E10" s="339"/>
      <c r="F10" s="340"/>
      <c r="G10" s="155"/>
    </row>
    <row r="11" spans="1:7" ht="19.5" customHeight="1">
      <c r="A11" s="420" t="s">
        <v>206</v>
      </c>
      <c r="B11" s="416"/>
      <c r="C11" s="416"/>
      <c r="D11" s="416"/>
      <c r="E11" s="416"/>
      <c r="F11" s="417"/>
      <c r="G11" s="153"/>
    </row>
    <row r="12" spans="1:7" s="101" customFormat="1" ht="27.75" customHeight="1">
      <c r="A12" s="424" t="s">
        <v>127</v>
      </c>
      <c r="B12" s="416"/>
      <c r="C12" s="416"/>
      <c r="D12" s="416"/>
      <c r="E12" s="416"/>
      <c r="F12" s="417"/>
      <c r="G12" s="153"/>
    </row>
    <row r="13" spans="1:7" s="101" customFormat="1" ht="17.25" customHeight="1">
      <c r="A13" s="62"/>
      <c r="B13" s="62"/>
      <c r="C13" s="62"/>
      <c r="D13" s="62"/>
      <c r="E13" s="62"/>
      <c r="F13" s="62"/>
      <c r="G13" s="199"/>
    </row>
    <row r="14" spans="1:7" s="101" customFormat="1" ht="17.25" customHeight="1">
      <c r="A14" s="212" t="s">
        <v>115</v>
      </c>
      <c r="B14" s="212"/>
      <c r="C14" s="212"/>
      <c r="D14" s="212"/>
      <c r="E14" s="212"/>
      <c r="F14" s="423"/>
      <c r="G14" s="418" t="s">
        <v>231</v>
      </c>
    </row>
    <row r="15" ht="12.75">
      <c r="G15" s="419"/>
    </row>
    <row r="16" spans="1:7" ht="18.75" customHeight="1">
      <c r="A16" s="420" t="s">
        <v>104</v>
      </c>
      <c r="B16" s="416"/>
      <c r="C16" s="416"/>
      <c r="D16" s="416"/>
      <c r="E16" s="416"/>
      <c r="F16" s="417"/>
      <c r="G16" s="156"/>
    </row>
    <row r="17" spans="1:7" ht="18.75" customHeight="1">
      <c r="A17" s="103"/>
      <c r="B17" s="416" t="s">
        <v>207</v>
      </c>
      <c r="C17" s="416"/>
      <c r="D17" s="416"/>
      <c r="E17" s="416"/>
      <c r="F17" s="417"/>
      <c r="G17" s="156"/>
    </row>
    <row r="18" spans="1:7" s="101" customFormat="1" ht="18.75" customHeight="1">
      <c r="A18" s="103"/>
      <c r="B18" s="421" t="s">
        <v>208</v>
      </c>
      <c r="C18" s="421"/>
      <c r="D18" s="421"/>
      <c r="E18" s="421"/>
      <c r="F18" s="422"/>
      <c r="G18" s="156"/>
    </row>
    <row r="19" spans="1:7" s="101" customFormat="1" ht="18.75" customHeight="1">
      <c r="A19" s="103"/>
      <c r="B19" s="416" t="s">
        <v>105</v>
      </c>
      <c r="C19" s="416"/>
      <c r="D19" s="416"/>
      <c r="E19" s="416"/>
      <c r="F19" s="417"/>
      <c r="G19" s="156"/>
    </row>
    <row r="20" spans="1:7" s="101" customFormat="1" ht="18.75" customHeight="1">
      <c r="A20" s="103"/>
      <c r="B20" s="99"/>
      <c r="C20" s="414" t="s">
        <v>106</v>
      </c>
      <c r="D20" s="414"/>
      <c r="E20" s="414"/>
      <c r="F20" s="415"/>
      <c r="G20" s="156"/>
    </row>
    <row r="21" spans="1:7" s="101" customFormat="1" ht="18.75" customHeight="1">
      <c r="A21" s="103"/>
      <c r="B21" s="99"/>
      <c r="C21" s="416" t="s">
        <v>209</v>
      </c>
      <c r="D21" s="416"/>
      <c r="E21" s="416"/>
      <c r="F21" s="417"/>
      <c r="G21" s="156"/>
    </row>
    <row r="22" spans="1:7" s="101" customFormat="1" ht="18.75" customHeight="1">
      <c r="A22" s="103"/>
      <c r="B22" s="99" t="s">
        <v>107</v>
      </c>
      <c r="C22" s="99"/>
      <c r="D22" s="99"/>
      <c r="E22" s="99"/>
      <c r="F22" s="100"/>
      <c r="G22" s="156"/>
    </row>
    <row r="23" spans="1:7" s="101" customFormat="1" ht="15" customHeight="1">
      <c r="A23"/>
      <c r="B23"/>
      <c r="C23" s="413"/>
      <c r="D23" s="413"/>
      <c r="E23"/>
      <c r="F23"/>
      <c r="G23"/>
    </row>
    <row r="24" spans="1:7" s="101" customFormat="1" ht="15" customHeight="1">
      <c r="A24"/>
      <c r="B24"/>
      <c r="C24" s="62"/>
      <c r="D24" s="62"/>
      <c r="E24"/>
      <c r="F24"/>
      <c r="G24"/>
    </row>
    <row r="25" spans="3:4" ht="12.75">
      <c r="C25" s="25"/>
      <c r="D25" s="25"/>
    </row>
    <row r="26" spans="3:4" ht="12.75">
      <c r="C26" s="25"/>
      <c r="D26" s="25"/>
    </row>
  </sheetData>
  <sheetProtection password="CC19" sheet="1" objects="1" scenarios="1" selectLockedCells="1"/>
  <mergeCells count="19">
    <mergeCell ref="A2:G2"/>
    <mergeCell ref="A4:F4"/>
    <mergeCell ref="A14:F14"/>
    <mergeCell ref="B10:F10"/>
    <mergeCell ref="A6:F6"/>
    <mergeCell ref="A9:F9"/>
    <mergeCell ref="A8:F8"/>
    <mergeCell ref="B7:F7"/>
    <mergeCell ref="A11:F11"/>
    <mergeCell ref="A12:F12"/>
    <mergeCell ref="C23:D23"/>
    <mergeCell ref="C20:F20"/>
    <mergeCell ref="C21:F21"/>
    <mergeCell ref="G4:G5"/>
    <mergeCell ref="G14:G15"/>
    <mergeCell ref="A16:F16"/>
    <mergeCell ref="B17:F17"/>
    <mergeCell ref="B19:F19"/>
    <mergeCell ref="B18:F18"/>
  </mergeCells>
  <printOptions/>
  <pageMargins left="0.7874015748031497" right="0.7874015748031497" top="0.984251968503937" bottom="0.984251968503937" header="0.5118110236220472" footer="0.5118110236220472"/>
  <pageSetup fitToHeight="0" fitToWidth="1" horizontalDpi="600" verticalDpi="600" orientation="portrait" paperSize="9" scale="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37"/>
  <sheetViews>
    <sheetView workbookViewId="0" topLeftCell="A1">
      <selection activeCell="B31" sqref="B31:C31"/>
    </sheetView>
  </sheetViews>
  <sheetFormatPr defaultColWidth="11.421875" defaultRowHeight="12.75"/>
  <cols>
    <col min="1" max="1" width="2.140625" style="0" customWidth="1"/>
    <col min="2" max="2" width="16.421875" style="0" customWidth="1"/>
    <col min="7" max="7" width="27.140625" style="0" customWidth="1"/>
  </cols>
  <sheetData>
    <row r="2" spans="1:7" ht="15.75">
      <c r="A2" s="435" t="s">
        <v>232</v>
      </c>
      <c r="B2" s="436"/>
      <c r="C2" s="436"/>
      <c r="D2" s="436"/>
      <c r="E2" s="436"/>
      <c r="F2" s="436"/>
      <c r="G2" s="436"/>
    </row>
    <row r="4" spans="1:7" ht="12.75">
      <c r="A4" s="426"/>
      <c r="B4" s="427"/>
      <c r="C4" s="427"/>
      <c r="D4" s="427"/>
      <c r="E4" s="427"/>
      <c r="F4" s="427"/>
      <c r="G4" s="428"/>
    </row>
    <row r="5" spans="1:7" ht="12.75">
      <c r="A5" s="429"/>
      <c r="B5" s="430"/>
      <c r="C5" s="430"/>
      <c r="D5" s="430"/>
      <c r="E5" s="430"/>
      <c r="F5" s="430"/>
      <c r="G5" s="431"/>
    </row>
    <row r="6" spans="1:7" ht="12.75">
      <c r="A6" s="429"/>
      <c r="B6" s="430"/>
      <c r="C6" s="430"/>
      <c r="D6" s="430"/>
      <c r="E6" s="430"/>
      <c r="F6" s="430"/>
      <c r="G6" s="431"/>
    </row>
    <row r="7" spans="1:7" ht="12.75">
      <c r="A7" s="429"/>
      <c r="B7" s="430"/>
      <c r="C7" s="430"/>
      <c r="D7" s="430"/>
      <c r="E7" s="430"/>
      <c r="F7" s="430"/>
      <c r="G7" s="431"/>
    </row>
    <row r="8" spans="1:7" ht="12.75">
      <c r="A8" s="429"/>
      <c r="B8" s="430"/>
      <c r="C8" s="430"/>
      <c r="D8" s="430"/>
      <c r="E8" s="430"/>
      <c r="F8" s="430"/>
      <c r="G8" s="431"/>
    </row>
    <row r="9" spans="1:7" ht="12.75">
      <c r="A9" s="429"/>
      <c r="B9" s="430"/>
      <c r="C9" s="430"/>
      <c r="D9" s="430"/>
      <c r="E9" s="430"/>
      <c r="F9" s="430"/>
      <c r="G9" s="431"/>
    </row>
    <row r="10" spans="1:7" ht="12.75">
      <c r="A10" s="429"/>
      <c r="B10" s="430"/>
      <c r="C10" s="430"/>
      <c r="D10" s="430"/>
      <c r="E10" s="430"/>
      <c r="F10" s="430"/>
      <c r="G10" s="431"/>
    </row>
    <row r="11" spans="1:7" ht="12.75">
      <c r="A11" s="432"/>
      <c r="B11" s="433"/>
      <c r="C11" s="433"/>
      <c r="D11" s="433"/>
      <c r="E11" s="433"/>
      <c r="F11" s="433"/>
      <c r="G11" s="434"/>
    </row>
    <row r="15" spans="1:7" ht="18.75">
      <c r="A15" s="435" t="s">
        <v>210</v>
      </c>
      <c r="B15" s="436"/>
      <c r="C15" s="436"/>
      <c r="D15" s="436"/>
      <c r="E15" s="436"/>
      <c r="F15" s="436"/>
      <c r="G15" s="436"/>
    </row>
    <row r="18" spans="1:7" ht="21.75" customHeight="1">
      <c r="A18" s="114" t="s">
        <v>80</v>
      </c>
      <c r="B18" s="421" t="s">
        <v>140</v>
      </c>
      <c r="C18" s="421"/>
      <c r="D18" s="421"/>
      <c r="E18" s="421"/>
      <c r="F18" s="421"/>
      <c r="G18" s="422"/>
    </row>
    <row r="19" spans="1:7" ht="17.25" customHeight="1">
      <c r="A19" s="72"/>
      <c r="B19" s="116" t="s">
        <v>70</v>
      </c>
      <c r="C19" s="261"/>
      <c r="D19" s="262"/>
      <c r="E19" s="262"/>
      <c r="F19" s="262"/>
      <c r="G19" s="279"/>
    </row>
    <row r="20" spans="1:7" ht="12.75">
      <c r="A20" s="122"/>
      <c r="B20" s="200"/>
      <c r="C20" s="158"/>
      <c r="D20" s="158"/>
      <c r="E20" s="158"/>
      <c r="F20" s="158"/>
      <c r="G20" s="158"/>
    </row>
    <row r="21" spans="1:7" ht="29.25" customHeight="1">
      <c r="A21" s="117" t="s">
        <v>81</v>
      </c>
      <c r="B21" s="438" t="s">
        <v>142</v>
      </c>
      <c r="C21" s="439"/>
      <c r="D21" s="439"/>
      <c r="E21" s="439"/>
      <c r="F21" s="439"/>
      <c r="G21" s="440"/>
    </row>
    <row r="22" spans="1:7" ht="19.5" customHeight="1">
      <c r="A22" s="86"/>
      <c r="B22" s="20" t="s">
        <v>71</v>
      </c>
      <c r="C22" s="286"/>
      <c r="D22" s="287"/>
      <c r="E22" s="287"/>
      <c r="F22" s="287"/>
      <c r="G22" s="288"/>
    </row>
    <row r="23" spans="1:7" ht="19.5" customHeight="1">
      <c r="A23" s="86"/>
      <c r="B23" s="20" t="s">
        <v>16</v>
      </c>
      <c r="C23" s="286"/>
      <c r="D23" s="287"/>
      <c r="E23" s="287"/>
      <c r="F23" s="287"/>
      <c r="G23" s="288"/>
    </row>
    <row r="24" spans="1:7" ht="19.5" customHeight="1">
      <c r="A24" s="87"/>
      <c r="B24" s="20" t="s">
        <v>17</v>
      </c>
      <c r="C24" s="280"/>
      <c r="D24" s="281"/>
      <c r="E24" s="281"/>
      <c r="F24" s="281"/>
      <c r="G24" s="282"/>
    </row>
    <row r="25" spans="1:7" ht="12.75">
      <c r="A25" s="221"/>
      <c r="B25" s="221"/>
      <c r="C25" s="221"/>
      <c r="D25" s="221"/>
      <c r="E25" s="221"/>
      <c r="F25" s="221"/>
      <c r="G25" s="221"/>
    </row>
    <row r="29" spans="2:7" ht="24.75" customHeight="1">
      <c r="B29" s="442" t="s">
        <v>138</v>
      </c>
      <c r="C29" s="442"/>
      <c r="D29" s="442"/>
      <c r="E29" s="442"/>
      <c r="F29" s="442"/>
      <c r="G29" s="442"/>
    </row>
    <row r="30" spans="2:7" ht="12.75">
      <c r="B30" s="157" t="s">
        <v>139</v>
      </c>
      <c r="C30" s="118"/>
      <c r="D30" s="118"/>
      <c r="E30" s="118"/>
      <c r="F30" s="118"/>
      <c r="G30" s="2"/>
    </row>
    <row r="31" spans="2:7" ht="12.75">
      <c r="B31" s="441"/>
      <c r="C31" s="441"/>
      <c r="D31" s="119"/>
      <c r="E31" s="118"/>
      <c r="F31" s="118"/>
      <c r="G31" s="147"/>
    </row>
    <row r="32" spans="2:7" ht="12.75">
      <c r="B32" s="118"/>
      <c r="C32" s="118"/>
      <c r="D32" s="118"/>
      <c r="E32" s="118"/>
      <c r="F32" s="118"/>
      <c r="G32" s="2"/>
    </row>
    <row r="33" spans="2:7" ht="12.75">
      <c r="B33" s="118"/>
      <c r="C33" s="118"/>
      <c r="D33" s="118"/>
      <c r="E33" s="118"/>
      <c r="F33" s="118"/>
      <c r="G33" s="2"/>
    </row>
    <row r="34" spans="2:7" ht="12.75">
      <c r="B34" s="118"/>
      <c r="C34" s="118"/>
      <c r="D34" s="118"/>
      <c r="E34" s="118"/>
      <c r="F34" s="118"/>
      <c r="G34" s="2"/>
    </row>
    <row r="35" spans="2:6" ht="12.75">
      <c r="B35" s="120"/>
      <c r="C35" s="120"/>
      <c r="D35" s="120"/>
      <c r="E35" s="120"/>
      <c r="F35" s="120"/>
    </row>
    <row r="36" spans="2:6" ht="12.75">
      <c r="B36" s="437"/>
      <c r="C36" s="437"/>
      <c r="D36" s="437"/>
      <c r="E36" s="437"/>
      <c r="F36" s="121"/>
    </row>
    <row r="37" spans="2:6" ht="12.75">
      <c r="B37" s="425" t="s">
        <v>136</v>
      </c>
      <c r="C37" s="425"/>
      <c r="D37" s="425"/>
      <c r="E37" s="425"/>
      <c r="F37" s="425"/>
    </row>
  </sheetData>
  <sheetProtection password="CC19" sheet="1" objects="1" scenarios="1" selectLockedCells="1"/>
  <mergeCells count="14">
    <mergeCell ref="A2:G2"/>
    <mergeCell ref="A25:G25"/>
    <mergeCell ref="B36:E36"/>
    <mergeCell ref="A15:G15"/>
    <mergeCell ref="B21:G21"/>
    <mergeCell ref="B31:C31"/>
    <mergeCell ref="C24:G24"/>
    <mergeCell ref="B29:G29"/>
    <mergeCell ref="B37:F37"/>
    <mergeCell ref="A4:G11"/>
    <mergeCell ref="B18:G18"/>
    <mergeCell ref="C19:G19"/>
    <mergeCell ref="C22:G22"/>
    <mergeCell ref="C23:G23"/>
  </mergeCells>
  <printOptions/>
  <pageMargins left="0.787401575" right="0.787401575" top="0.984251969" bottom="0.984251969" header="0.4921259845" footer="0.4921259845"/>
  <pageSetup fitToHeight="0" fitToWidth="1"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17"/>
  <sheetViews>
    <sheetView tabSelected="1" workbookViewId="0" topLeftCell="A1">
      <selection activeCell="F8" sqref="F8:H8"/>
    </sheetView>
  </sheetViews>
  <sheetFormatPr defaultColWidth="11.421875" defaultRowHeight="12.75"/>
  <cols>
    <col min="1" max="1" width="2.7109375" style="82" bestFit="1" customWidth="1"/>
    <col min="5" max="5" width="17.8515625" style="0" customWidth="1"/>
    <col min="6" max="6" width="11.28125" style="0" customWidth="1"/>
    <col min="7" max="7" width="11.421875" style="0" hidden="1" customWidth="1"/>
    <col min="8" max="8" width="14.140625" style="0" customWidth="1"/>
    <col min="9" max="9" width="17.421875" style="0" customWidth="1"/>
  </cols>
  <sheetData>
    <row r="2" spans="1:8" ht="15.75">
      <c r="A2" s="81" t="s">
        <v>152</v>
      </c>
      <c r="B2" s="73"/>
      <c r="C2" s="73"/>
      <c r="D2" s="73"/>
      <c r="E2" s="73"/>
      <c r="F2" s="73"/>
      <c r="G2" s="73"/>
      <c r="H2" s="73"/>
    </row>
    <row r="3" spans="2:8" ht="15.75">
      <c r="B3" s="56"/>
      <c r="C3" s="45"/>
      <c r="D3" s="45"/>
      <c r="E3" s="45"/>
      <c r="F3" s="45"/>
      <c r="G3" s="45"/>
      <c r="H3" s="45"/>
    </row>
    <row r="4" spans="2:9" ht="31.5" customHeight="1">
      <c r="B4" s="56"/>
      <c r="C4" s="45"/>
      <c r="D4" s="45"/>
      <c r="E4" s="45"/>
      <c r="F4" s="451" t="s">
        <v>148</v>
      </c>
      <c r="G4" s="452"/>
      <c r="H4" s="453"/>
      <c r="I4" s="127" t="s">
        <v>143</v>
      </c>
    </row>
    <row r="5" spans="2:9" ht="31.5" customHeight="1">
      <c r="B5" s="443" t="s">
        <v>62</v>
      </c>
      <c r="C5" s="444"/>
      <c r="D5" s="444"/>
      <c r="E5" s="61" t="s">
        <v>234</v>
      </c>
      <c r="F5" s="447">
        <f>'II. Entgelt'!J10</f>
        <v>0</v>
      </c>
      <c r="G5" s="448"/>
      <c r="H5" s="449"/>
      <c r="I5" s="128">
        <f>F5/50</f>
        <v>0</v>
      </c>
    </row>
    <row r="6" spans="1:9" ht="35.1" customHeight="1">
      <c r="A6" s="131"/>
      <c r="B6" s="443" t="s">
        <v>62</v>
      </c>
      <c r="C6" s="444"/>
      <c r="D6" s="444"/>
      <c r="E6" s="61" t="s">
        <v>76</v>
      </c>
      <c r="F6" s="447">
        <f>'II. Entgelt'!J13</f>
        <v>0</v>
      </c>
      <c r="G6" s="448"/>
      <c r="H6" s="449"/>
      <c r="I6" s="128">
        <f>F6/80</f>
        <v>0</v>
      </c>
    </row>
    <row r="7" spans="1:9" ht="35.1" customHeight="1">
      <c r="A7" s="131"/>
      <c r="B7" s="443" t="s">
        <v>40</v>
      </c>
      <c r="C7" s="444"/>
      <c r="D7" s="444"/>
      <c r="E7" s="61" t="s">
        <v>77</v>
      </c>
      <c r="F7" s="447">
        <f>'II. Entgelt'!J16</f>
        <v>0</v>
      </c>
      <c r="G7" s="448"/>
      <c r="H7" s="449"/>
      <c r="I7" s="128">
        <f>F7/150</f>
        <v>0</v>
      </c>
    </row>
    <row r="8" spans="1:9" ht="35.1" customHeight="1">
      <c r="A8" s="131"/>
      <c r="B8" s="443" t="s">
        <v>62</v>
      </c>
      <c r="C8" s="444"/>
      <c r="D8" s="444"/>
      <c r="E8" s="61" t="s">
        <v>78</v>
      </c>
      <c r="F8" s="447">
        <f>'II. Entgelt'!J19</f>
        <v>0</v>
      </c>
      <c r="G8" s="448"/>
      <c r="H8" s="449"/>
      <c r="I8" s="128">
        <f>F8/400</f>
        <v>0</v>
      </c>
    </row>
    <row r="9" spans="1:9" ht="35.1" customHeight="1">
      <c r="A9" s="131"/>
      <c r="B9" s="443" t="s">
        <v>62</v>
      </c>
      <c r="C9" s="444"/>
      <c r="D9" s="444"/>
      <c r="E9" s="61" t="s">
        <v>79</v>
      </c>
      <c r="F9" s="447">
        <f>'II. Entgelt'!J22</f>
        <v>0</v>
      </c>
      <c r="G9" s="448"/>
      <c r="H9" s="449"/>
      <c r="I9" s="128">
        <f>F9/1300</f>
        <v>0</v>
      </c>
    </row>
    <row r="10" spans="1:9" ht="35.1" customHeight="1">
      <c r="A10" s="123"/>
      <c r="B10" s="124"/>
      <c r="C10" s="124"/>
      <c r="D10" s="124"/>
      <c r="E10" s="125"/>
      <c r="F10" s="126"/>
      <c r="G10" s="126"/>
      <c r="H10" s="126"/>
      <c r="I10" s="90"/>
    </row>
    <row r="11" spans="1:9" ht="35.1" customHeight="1">
      <c r="A11" s="131"/>
      <c r="B11" s="443" t="s">
        <v>59</v>
      </c>
      <c r="C11" s="444"/>
      <c r="D11" s="444"/>
      <c r="E11" s="444"/>
      <c r="F11" s="446">
        <f>'III. Versorgungsgebiet'!E6</f>
        <v>0</v>
      </c>
      <c r="G11" s="446"/>
      <c r="H11" s="446"/>
      <c r="I11" s="446"/>
    </row>
    <row r="12" spans="1:9" ht="39.75" customHeight="1">
      <c r="A12" s="131"/>
      <c r="B12" s="450" t="s">
        <v>185</v>
      </c>
      <c r="C12" s="444"/>
      <c r="D12" s="444"/>
      <c r="E12" s="444"/>
      <c r="F12" s="445" t="e">
        <f>'III. Versorgungsgebiet'!H28/'III. Versorgungsgebiet'!H36</f>
        <v>#DIV/0!</v>
      </c>
      <c r="G12" s="445"/>
      <c r="H12" s="445"/>
      <c r="I12" s="445"/>
    </row>
    <row r="13" spans="1:9" ht="36" customHeight="1">
      <c r="A13" s="131"/>
      <c r="B13" s="450" t="s">
        <v>155</v>
      </c>
      <c r="C13" s="444"/>
      <c r="D13" s="444"/>
      <c r="E13" s="444"/>
      <c r="F13" s="445" t="e">
        <f>'III. Versorgungsgebiet'!H42/'III. Versorgungsgebiet'!H41</f>
        <v>#DIV/0!</v>
      </c>
      <c r="G13" s="445"/>
      <c r="H13" s="445"/>
      <c r="I13" s="445"/>
    </row>
    <row r="14" spans="1:9" ht="45.75" customHeight="1">
      <c r="A14" s="131"/>
      <c r="B14" s="450" t="s">
        <v>126</v>
      </c>
      <c r="C14" s="454"/>
      <c r="D14" s="454"/>
      <c r="E14" s="454"/>
      <c r="F14" s="445" t="e">
        <f>'III. Versorgungsgebiet'!H29/'III. Versorgungsgebiet'!H42</f>
        <v>#DIV/0!</v>
      </c>
      <c r="G14" s="445"/>
      <c r="H14" s="445"/>
      <c r="I14" s="445"/>
    </row>
    <row r="15" spans="1:11" ht="45.75" customHeight="1">
      <c r="A15" s="132"/>
      <c r="B15" s="129"/>
      <c r="C15" s="129"/>
      <c r="D15" s="129"/>
      <c r="E15" s="129"/>
      <c r="F15" s="130"/>
      <c r="G15" s="130"/>
      <c r="H15" s="130"/>
      <c r="I15" s="130"/>
      <c r="J15" s="90"/>
      <c r="K15" s="25"/>
    </row>
    <row r="16" spans="1:9" ht="24.75" customHeight="1">
      <c r="A16" s="131"/>
      <c r="B16" s="443" t="s">
        <v>124</v>
      </c>
      <c r="C16" s="444"/>
      <c r="D16" s="444"/>
      <c r="E16" s="444"/>
      <c r="F16" s="445" t="e">
        <f>'IV. Wirtschaftliche Grunddaten'!G11/'IV. Wirtschaftliche Grunddaten'!G12*100</f>
        <v>#DIV/0!</v>
      </c>
      <c r="G16" s="445"/>
      <c r="H16" s="445"/>
      <c r="I16" s="445"/>
    </row>
    <row r="17" spans="1:9" ht="24.75" customHeight="1">
      <c r="A17" s="131"/>
      <c r="B17" s="443" t="s">
        <v>125</v>
      </c>
      <c r="C17" s="444"/>
      <c r="D17" s="444"/>
      <c r="E17" s="444"/>
      <c r="F17" s="445" t="e">
        <f>'IV. Wirtschaftliche Grunddaten'!G10/'IV. Wirtschaftliche Grunddaten'!G6*100</f>
        <v>#DIV/0!</v>
      </c>
      <c r="G17" s="445"/>
      <c r="H17" s="445"/>
      <c r="I17" s="445"/>
    </row>
  </sheetData>
  <sheetProtection password="CC19" sheet="1" objects="1" scenarios="1" selectLockedCells="1" selectUnlockedCells="1"/>
  <mergeCells count="23">
    <mergeCell ref="F4:H4"/>
    <mergeCell ref="F12:I12"/>
    <mergeCell ref="F13:I13"/>
    <mergeCell ref="F14:I14"/>
    <mergeCell ref="B6:D6"/>
    <mergeCell ref="B7:D7"/>
    <mergeCell ref="B14:E14"/>
    <mergeCell ref="F9:H9"/>
    <mergeCell ref="F6:H6"/>
    <mergeCell ref="F7:H7"/>
    <mergeCell ref="B5:D5"/>
    <mergeCell ref="F5:H5"/>
    <mergeCell ref="B17:E17"/>
    <mergeCell ref="F16:I16"/>
    <mergeCell ref="F17:I17"/>
    <mergeCell ref="B8:D8"/>
    <mergeCell ref="B9:D9"/>
    <mergeCell ref="F11:I11"/>
    <mergeCell ref="B16:E16"/>
    <mergeCell ref="F8:H8"/>
    <mergeCell ref="B11:E11"/>
    <mergeCell ref="B12:E12"/>
    <mergeCell ref="B13:E13"/>
  </mergeCells>
  <printOptions/>
  <pageMargins left="0.787401575" right="0.787401575" top="0.984251969" bottom="0.984251969" header="0.4921259845" footer="0.4921259845"/>
  <pageSetup fitToHeight="0" fitToWidth="1" horizontalDpi="600" verticalDpi="600" orientation="portrait" paperSize="9" scale="89" r:id="rId1"/>
  <ignoredErrors>
    <ignoredError sqref="F12:F14 F16:F17" evalError="1"/>
    <ignoredError sqref="I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jens.meyburg@mw.niedersachsen.de</dc:creator>
  <cp:keywords/>
  <dc:description/>
  <cp:lastModifiedBy>Meyburg, Jens (MW)</cp:lastModifiedBy>
  <cp:lastPrinted>2019-12-19T08:17:15Z</cp:lastPrinted>
  <dcterms:created xsi:type="dcterms:W3CDTF">2010-06-03T12:43:18Z</dcterms:created>
  <dcterms:modified xsi:type="dcterms:W3CDTF">2019-12-19T11:13:29Z</dcterms:modified>
  <cp:category/>
  <cp:version/>
  <cp:contentType/>
  <cp:contentStatus/>
</cp:coreProperties>
</file>